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4 NSC JUNE PAPERS\CAT\PAPER 1\Final CAT P1B\Final CAT P1B\"/>
    </mc:Choice>
  </mc:AlternateContent>
  <xr:revisionPtr revIDLastSave="0" documentId="13_ncr:1_{704A2DBA-4F05-4949-9DA3-1622128DAFD3}" xr6:coauthVersionLast="47" xr6:coauthVersionMax="47" xr10:uidLastSave="{00000000-0000-0000-0000-000000000000}"/>
  <bookViews>
    <workbookView xWindow="-108" yWindow="-108" windowWidth="23256" windowHeight="12456" xr2:uid="{B0AD270F-E4DB-413C-8EA1-AC2386B76A45}"/>
  </bookViews>
  <sheets>
    <sheet name="Marking grid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3" i="1" l="1"/>
  <c r="D203" i="1"/>
  <c r="L202" i="1"/>
  <c r="M202" i="1" s="1"/>
  <c r="K202" i="1"/>
  <c r="J202" i="1"/>
  <c r="L201" i="1"/>
  <c r="M201" i="1" s="1"/>
  <c r="K201" i="1"/>
  <c r="J201" i="1"/>
  <c r="L200" i="1"/>
  <c r="M200" i="1" s="1"/>
  <c r="K200" i="1"/>
  <c r="J200" i="1"/>
  <c r="L199" i="1"/>
  <c r="M199" i="1" s="1"/>
  <c r="K199" i="1"/>
  <c r="K198" i="1"/>
  <c r="L198" i="1" s="1"/>
  <c r="M198" i="1" s="1"/>
  <c r="K197" i="1"/>
  <c r="L197" i="1" s="1"/>
  <c r="M197" i="1" s="1"/>
  <c r="J197" i="1"/>
  <c r="L196" i="1"/>
  <c r="M196" i="1" s="1"/>
  <c r="K196" i="1"/>
  <c r="J196" i="1"/>
  <c r="K195" i="1"/>
  <c r="L195" i="1" s="1"/>
  <c r="M195" i="1" s="1"/>
  <c r="J195" i="1"/>
  <c r="L194" i="1"/>
  <c r="M194" i="1" s="1"/>
  <c r="K194" i="1"/>
  <c r="K193" i="1"/>
  <c r="L193" i="1" s="1"/>
  <c r="M193" i="1" s="1"/>
  <c r="L192" i="1"/>
  <c r="M192" i="1" s="1"/>
  <c r="K192" i="1"/>
  <c r="J192" i="1"/>
  <c r="J203" i="1" s="1"/>
  <c r="L191" i="1"/>
  <c r="M191" i="1" s="1"/>
  <c r="K191" i="1"/>
  <c r="K190" i="1"/>
  <c r="L190" i="1" s="1"/>
  <c r="M190" i="1" s="1"/>
  <c r="L189" i="1"/>
  <c r="M189" i="1" s="1"/>
  <c r="K189" i="1"/>
  <c r="K203" i="1" s="1"/>
  <c r="K188" i="1"/>
  <c r="L188" i="1" s="1"/>
  <c r="J188" i="1"/>
  <c r="E186" i="1"/>
  <c r="G185" i="1" a="1"/>
  <c r="G185" i="1" s="1"/>
  <c r="E183" i="1"/>
  <c r="D183" i="1"/>
  <c r="J183" i="1" s="1"/>
  <c r="L182" i="1"/>
  <c r="M182" i="1" s="1"/>
  <c r="K182" i="1"/>
  <c r="K181" i="1"/>
  <c r="L181" i="1" s="1"/>
  <c r="M181" i="1" s="1"/>
  <c r="L180" i="1"/>
  <c r="M180" i="1" s="1"/>
  <c r="K180" i="1"/>
  <c r="K179" i="1"/>
  <c r="L179" i="1" s="1"/>
  <c r="M179" i="1" s="1"/>
  <c r="K178" i="1"/>
  <c r="L178" i="1" s="1"/>
  <c r="M178" i="1" s="1"/>
  <c r="K177" i="1"/>
  <c r="L177" i="1" s="1"/>
  <c r="M177" i="1" s="1"/>
  <c r="L176" i="1"/>
  <c r="M176" i="1" s="1"/>
  <c r="K176" i="1"/>
  <c r="K175" i="1"/>
  <c r="L175" i="1" s="1"/>
  <c r="M175" i="1" s="1"/>
  <c r="L174" i="1"/>
  <c r="M174" i="1" s="1"/>
  <c r="K174" i="1"/>
  <c r="K173" i="1"/>
  <c r="L173" i="1" s="1"/>
  <c r="M173" i="1" s="1"/>
  <c r="L172" i="1"/>
  <c r="M172" i="1" s="1"/>
  <c r="K172" i="1"/>
  <c r="K171" i="1"/>
  <c r="L171" i="1" s="1"/>
  <c r="M171" i="1" s="1"/>
  <c r="K170" i="1"/>
  <c r="L170" i="1" s="1"/>
  <c r="M170" i="1" s="1"/>
  <c r="K169" i="1"/>
  <c r="L169" i="1" s="1"/>
  <c r="M169" i="1" s="1"/>
  <c r="L168" i="1"/>
  <c r="M168" i="1" s="1"/>
  <c r="K168" i="1"/>
  <c r="K183" i="1" s="1"/>
  <c r="E166" i="1"/>
  <c r="G165" i="1" a="1"/>
  <c r="G165" i="1" s="1"/>
  <c r="E164" i="1"/>
  <c r="D164" i="1"/>
  <c r="L163" i="1"/>
  <c r="M163" i="1" s="1"/>
  <c r="K163" i="1"/>
  <c r="J163" i="1"/>
  <c r="L162" i="1"/>
  <c r="M162" i="1" s="1"/>
  <c r="K162" i="1"/>
  <c r="K161" i="1"/>
  <c r="L161" i="1" s="1"/>
  <c r="M161" i="1" s="1"/>
  <c r="L160" i="1"/>
  <c r="M160" i="1" s="1"/>
  <c r="K160" i="1"/>
  <c r="K159" i="1"/>
  <c r="L159" i="1" s="1"/>
  <c r="M159" i="1" s="1"/>
  <c r="L158" i="1"/>
  <c r="M158" i="1" s="1"/>
  <c r="K158" i="1"/>
  <c r="K157" i="1"/>
  <c r="L157" i="1" s="1"/>
  <c r="M157" i="1" s="1"/>
  <c r="J157" i="1"/>
  <c r="K156" i="1"/>
  <c r="L156" i="1" s="1"/>
  <c r="M156" i="1" s="1"/>
  <c r="L155" i="1"/>
  <c r="M155" i="1" s="1"/>
  <c r="K155" i="1"/>
  <c r="J155" i="1"/>
  <c r="K154" i="1"/>
  <c r="L154" i="1" s="1"/>
  <c r="M154" i="1" s="1"/>
  <c r="K153" i="1"/>
  <c r="L153" i="1" s="1"/>
  <c r="M153" i="1" s="1"/>
  <c r="L152" i="1"/>
  <c r="M152" i="1" s="1"/>
  <c r="K152" i="1"/>
  <c r="K151" i="1"/>
  <c r="L151" i="1" s="1"/>
  <c r="M151" i="1" s="1"/>
  <c r="L150" i="1"/>
  <c r="M150" i="1" s="1"/>
  <c r="K150" i="1"/>
  <c r="K149" i="1"/>
  <c r="L149" i="1" s="1"/>
  <c r="M149" i="1" s="1"/>
  <c r="J149" i="1"/>
  <c r="K148" i="1"/>
  <c r="L148" i="1" s="1"/>
  <c r="M148" i="1" s="1"/>
  <c r="L147" i="1"/>
  <c r="M147" i="1" s="1"/>
  <c r="K147" i="1"/>
  <c r="J147" i="1"/>
  <c r="L146" i="1"/>
  <c r="M146" i="1" s="1"/>
  <c r="K146" i="1"/>
  <c r="K145" i="1"/>
  <c r="L145" i="1" s="1"/>
  <c r="M145" i="1" s="1"/>
  <c r="K144" i="1"/>
  <c r="L144" i="1" s="1"/>
  <c r="M144" i="1" s="1"/>
  <c r="J144" i="1"/>
  <c r="L143" i="1"/>
  <c r="M143" i="1" s="1"/>
  <c r="K143" i="1"/>
  <c r="K142" i="1"/>
  <c r="L142" i="1" s="1"/>
  <c r="M142" i="1" s="1"/>
  <c r="L141" i="1"/>
  <c r="M141" i="1" s="1"/>
  <c r="K141" i="1"/>
  <c r="K140" i="1"/>
  <c r="L140" i="1" s="1"/>
  <c r="M140" i="1" s="1"/>
  <c r="K139" i="1"/>
  <c r="L139" i="1" s="1"/>
  <c r="M139" i="1" s="1"/>
  <c r="K138" i="1"/>
  <c r="L138" i="1" s="1"/>
  <c r="M138" i="1" s="1"/>
  <c r="L137" i="1"/>
  <c r="M137" i="1" s="1"/>
  <c r="K137" i="1"/>
  <c r="K136" i="1"/>
  <c r="L136" i="1" s="1"/>
  <c r="M136" i="1" s="1"/>
  <c r="L135" i="1"/>
  <c r="M135" i="1" s="1"/>
  <c r="K135" i="1"/>
  <c r="J135" i="1"/>
  <c r="K134" i="1"/>
  <c r="L134" i="1" s="1"/>
  <c r="M134" i="1" s="1"/>
  <c r="K133" i="1"/>
  <c r="L133" i="1" s="1"/>
  <c r="M133" i="1" s="1"/>
  <c r="L132" i="1"/>
  <c r="M132" i="1" s="1"/>
  <c r="K132" i="1"/>
  <c r="K131" i="1"/>
  <c r="L131" i="1" s="1"/>
  <c r="M131" i="1" s="1"/>
  <c r="L130" i="1"/>
  <c r="M130" i="1" s="1"/>
  <c r="K130" i="1"/>
  <c r="K164" i="1" s="1"/>
  <c r="J130" i="1"/>
  <c r="K129" i="1"/>
  <c r="L129" i="1" s="1"/>
  <c r="J129" i="1"/>
  <c r="J164" i="1" s="1"/>
  <c r="E127" i="1"/>
  <c r="G126" i="1" a="1"/>
  <c r="G126" i="1" s="1"/>
  <c r="E124" i="1"/>
  <c r="D124" i="1"/>
  <c r="L123" i="1"/>
  <c r="M123" i="1" s="1"/>
  <c r="K123" i="1"/>
  <c r="J123" i="1"/>
  <c r="K122" i="1"/>
  <c r="L122" i="1" s="1"/>
  <c r="M122" i="1" s="1"/>
  <c r="K121" i="1"/>
  <c r="L121" i="1" s="1"/>
  <c r="M121" i="1" s="1"/>
  <c r="J121" i="1"/>
  <c r="K120" i="1"/>
  <c r="L120" i="1" s="1"/>
  <c r="M120" i="1" s="1"/>
  <c r="J120" i="1"/>
  <c r="K119" i="1"/>
  <c r="L119" i="1" s="1"/>
  <c r="M119" i="1" s="1"/>
  <c r="K118" i="1"/>
  <c r="L118" i="1" s="1"/>
  <c r="M118" i="1" s="1"/>
  <c r="L117" i="1"/>
  <c r="M117" i="1" s="1"/>
  <c r="K117" i="1"/>
  <c r="L116" i="1"/>
  <c r="M116" i="1" s="1"/>
  <c r="K116" i="1"/>
  <c r="J116" i="1"/>
  <c r="K115" i="1"/>
  <c r="L115" i="1" s="1"/>
  <c r="M115" i="1" s="1"/>
  <c r="K114" i="1"/>
  <c r="L114" i="1" s="1"/>
  <c r="M114" i="1" s="1"/>
  <c r="K113" i="1"/>
  <c r="L113" i="1" s="1"/>
  <c r="M113" i="1" s="1"/>
  <c r="J113" i="1"/>
  <c r="K112" i="1"/>
  <c r="L112" i="1" s="1"/>
  <c r="M112" i="1" s="1"/>
  <c r="J112" i="1"/>
  <c r="K111" i="1"/>
  <c r="L111" i="1" s="1"/>
  <c r="J111" i="1"/>
  <c r="J124" i="1" s="1"/>
  <c r="E109" i="1"/>
  <c r="G108" i="1" a="1"/>
  <c r="G108" i="1" s="1"/>
  <c r="E106" i="1"/>
  <c r="D106" i="1"/>
  <c r="K105" i="1"/>
  <c r="L105" i="1" s="1"/>
  <c r="M105" i="1" s="1"/>
  <c r="J105" i="1"/>
  <c r="K104" i="1"/>
  <c r="L104" i="1" s="1"/>
  <c r="M104" i="1" s="1"/>
  <c r="K103" i="1"/>
  <c r="L103" i="1" s="1"/>
  <c r="M103" i="1" s="1"/>
  <c r="L102" i="1"/>
  <c r="M102" i="1" s="1"/>
  <c r="K102" i="1"/>
  <c r="J102" i="1"/>
  <c r="L101" i="1"/>
  <c r="M101" i="1" s="1"/>
  <c r="K101" i="1"/>
  <c r="K100" i="1"/>
  <c r="L100" i="1" s="1"/>
  <c r="M100" i="1" s="1"/>
  <c r="K99" i="1"/>
  <c r="L99" i="1" s="1"/>
  <c r="M99" i="1" s="1"/>
  <c r="K98" i="1"/>
  <c r="L98" i="1" s="1"/>
  <c r="M98" i="1" s="1"/>
  <c r="J98" i="1"/>
  <c r="M97" i="1"/>
  <c r="L97" i="1"/>
  <c r="K97" i="1"/>
  <c r="L96" i="1"/>
  <c r="M96" i="1" s="1"/>
  <c r="K96" i="1"/>
  <c r="K95" i="1"/>
  <c r="L95" i="1" s="1"/>
  <c r="M95" i="1" s="1"/>
  <c r="K94" i="1"/>
  <c r="L94" i="1" s="1"/>
  <c r="M94" i="1" s="1"/>
  <c r="K93" i="1"/>
  <c r="L93" i="1" s="1"/>
  <c r="M93" i="1" s="1"/>
  <c r="J93" i="1"/>
  <c r="M92" i="1"/>
  <c r="L92" i="1"/>
  <c r="K92" i="1"/>
  <c r="L91" i="1"/>
  <c r="M91" i="1" s="1"/>
  <c r="K91" i="1"/>
  <c r="K90" i="1"/>
  <c r="L90" i="1" s="1"/>
  <c r="M90" i="1" s="1"/>
  <c r="K89" i="1"/>
  <c r="L89" i="1" s="1"/>
  <c r="M89" i="1" s="1"/>
  <c r="K88" i="1"/>
  <c r="L88" i="1" s="1"/>
  <c r="M88" i="1" s="1"/>
  <c r="J88" i="1"/>
  <c r="M87" i="1"/>
  <c r="L87" i="1"/>
  <c r="K87" i="1"/>
  <c r="L86" i="1"/>
  <c r="M86" i="1" s="1"/>
  <c r="K86" i="1"/>
  <c r="J86" i="1"/>
  <c r="L85" i="1"/>
  <c r="M85" i="1" s="1"/>
  <c r="K85" i="1"/>
  <c r="K84" i="1"/>
  <c r="L84" i="1" s="1"/>
  <c r="M84" i="1" s="1"/>
  <c r="K83" i="1"/>
  <c r="L83" i="1" s="1"/>
  <c r="M83" i="1" s="1"/>
  <c r="J83" i="1"/>
  <c r="K82" i="1"/>
  <c r="L82" i="1" s="1"/>
  <c r="M82" i="1" s="1"/>
  <c r="K81" i="1"/>
  <c r="L81" i="1" s="1"/>
  <c r="M81" i="1" s="1"/>
  <c r="L80" i="1"/>
  <c r="M80" i="1" s="1"/>
  <c r="K80" i="1"/>
  <c r="K106" i="1" s="1"/>
  <c r="J80" i="1"/>
  <c r="L79" i="1"/>
  <c r="M79" i="1" s="1"/>
  <c r="K79" i="1"/>
  <c r="J79" i="1"/>
  <c r="J106" i="1" s="1"/>
  <c r="E77" i="1"/>
  <c r="G76" i="1" a="1"/>
  <c r="G76" i="1" s="1"/>
  <c r="E74" i="1"/>
  <c r="D74" i="1"/>
  <c r="K73" i="1"/>
  <c r="L73" i="1" s="1"/>
  <c r="M73" i="1" s="1"/>
  <c r="J73" i="1"/>
  <c r="K72" i="1"/>
  <c r="L72" i="1" s="1"/>
  <c r="M72" i="1" s="1"/>
  <c r="K71" i="1"/>
  <c r="L71" i="1" s="1"/>
  <c r="M71" i="1" s="1"/>
  <c r="J71" i="1"/>
  <c r="M70" i="1"/>
  <c r="L70" i="1"/>
  <c r="K70" i="1"/>
  <c r="L69" i="1"/>
  <c r="M69" i="1" s="1"/>
  <c r="K69" i="1"/>
  <c r="K68" i="1"/>
  <c r="L68" i="1" s="1"/>
  <c r="M68" i="1" s="1"/>
  <c r="K67" i="1"/>
  <c r="L67" i="1" s="1"/>
  <c r="M67" i="1" s="1"/>
  <c r="J67" i="1"/>
  <c r="K66" i="1"/>
  <c r="L66" i="1" s="1"/>
  <c r="M66" i="1" s="1"/>
  <c r="M65" i="1"/>
  <c r="L65" i="1"/>
  <c r="K65" i="1"/>
  <c r="J65" i="1"/>
  <c r="K64" i="1"/>
  <c r="L64" i="1" s="1"/>
  <c r="M64" i="1" s="1"/>
  <c r="L63" i="1"/>
  <c r="M63" i="1" s="1"/>
  <c r="K63" i="1"/>
  <c r="J63" i="1"/>
  <c r="L62" i="1"/>
  <c r="M62" i="1" s="1"/>
  <c r="K62" i="1"/>
  <c r="K61" i="1"/>
  <c r="L61" i="1" s="1"/>
  <c r="M61" i="1" s="1"/>
  <c r="M60" i="1"/>
  <c r="L60" i="1"/>
  <c r="K60" i="1"/>
  <c r="J60" i="1"/>
  <c r="K59" i="1"/>
  <c r="L59" i="1" s="1"/>
  <c r="M59" i="1" s="1"/>
  <c r="M58" i="1"/>
  <c r="L58" i="1"/>
  <c r="K58" i="1"/>
  <c r="J58" i="1"/>
  <c r="K57" i="1"/>
  <c r="L57" i="1" s="1"/>
  <c r="M57" i="1" s="1"/>
  <c r="L56" i="1"/>
  <c r="M56" i="1" s="1"/>
  <c r="K56" i="1"/>
  <c r="K55" i="1"/>
  <c r="L55" i="1" s="1"/>
  <c r="M55" i="1" s="1"/>
  <c r="J55" i="1"/>
  <c r="J74" i="1" s="1"/>
  <c r="K54" i="1"/>
  <c r="L54" i="1" s="1"/>
  <c r="M54" i="1" s="1"/>
  <c r="E52" i="1"/>
  <c r="G51" i="1" a="1"/>
  <c r="G51" i="1" s="1"/>
  <c r="E50" i="1"/>
  <c r="D50" i="1"/>
  <c r="D14" i="1" s="1"/>
  <c r="D21" i="1" s="1"/>
  <c r="L49" i="1"/>
  <c r="M49" i="1" s="1"/>
  <c r="K49" i="1"/>
  <c r="J49" i="1"/>
  <c r="L48" i="1"/>
  <c r="M48" i="1" s="1"/>
  <c r="K48" i="1"/>
  <c r="J48" i="1"/>
  <c r="L47" i="1"/>
  <c r="M47" i="1" s="1"/>
  <c r="K47" i="1"/>
  <c r="K46" i="1"/>
  <c r="L46" i="1" s="1"/>
  <c r="M46" i="1" s="1"/>
  <c r="J46" i="1"/>
  <c r="K45" i="1"/>
  <c r="L45" i="1" s="1"/>
  <c r="M45" i="1" s="1"/>
  <c r="K44" i="1"/>
  <c r="L44" i="1" s="1"/>
  <c r="M44" i="1" s="1"/>
  <c r="J44" i="1"/>
  <c r="K43" i="1"/>
  <c r="L43" i="1" s="1"/>
  <c r="M43" i="1" s="1"/>
  <c r="M42" i="1"/>
  <c r="L42" i="1"/>
  <c r="K42" i="1"/>
  <c r="J42" i="1"/>
  <c r="K41" i="1"/>
  <c r="L41" i="1" s="1"/>
  <c r="M41" i="1" s="1"/>
  <c r="L40" i="1"/>
  <c r="M40" i="1" s="1"/>
  <c r="K40" i="1"/>
  <c r="K39" i="1"/>
  <c r="L39" i="1" s="1"/>
  <c r="M39" i="1" s="1"/>
  <c r="J39" i="1"/>
  <c r="K38" i="1"/>
  <c r="L38" i="1" s="1"/>
  <c r="M38" i="1" s="1"/>
  <c r="K37" i="1"/>
  <c r="L37" i="1" s="1"/>
  <c r="M37" i="1" s="1"/>
  <c r="K36" i="1"/>
  <c r="L36" i="1" s="1"/>
  <c r="M36" i="1" s="1"/>
  <c r="J36" i="1"/>
  <c r="M35" i="1"/>
  <c r="L35" i="1"/>
  <c r="K35" i="1"/>
  <c r="L34" i="1"/>
  <c r="M34" i="1" s="1"/>
  <c r="K34" i="1"/>
  <c r="J34" i="1"/>
  <c r="L33" i="1"/>
  <c r="M33" i="1" s="1"/>
  <c r="K33" i="1"/>
  <c r="K32" i="1"/>
  <c r="L32" i="1" s="1"/>
  <c r="M32" i="1" s="1"/>
  <c r="J32" i="1"/>
  <c r="K31" i="1"/>
  <c r="L31" i="1" s="1"/>
  <c r="M31" i="1" s="1"/>
  <c r="K30" i="1"/>
  <c r="L30" i="1" s="1"/>
  <c r="M30" i="1" s="1"/>
  <c r="J30" i="1"/>
  <c r="K29" i="1"/>
  <c r="L29" i="1" s="1"/>
  <c r="M29" i="1" s="1"/>
  <c r="J29" i="1"/>
  <c r="J50" i="1" s="1"/>
  <c r="K28" i="1"/>
  <c r="L28" i="1" s="1"/>
  <c r="M28" i="1" s="1"/>
  <c r="K27" i="1"/>
  <c r="L27" i="1" s="1"/>
  <c r="M27" i="1" s="1"/>
  <c r="L26" i="1"/>
  <c r="M26" i="1" s="1"/>
  <c r="K26" i="1"/>
  <c r="K25" i="1"/>
  <c r="L25" i="1" s="1"/>
  <c r="M25" i="1" s="1"/>
  <c r="J25" i="1"/>
  <c r="E23" i="1"/>
  <c r="G15" i="1" s="1"/>
  <c r="G22" i="1" a="1"/>
  <c r="G22" i="1" s="1"/>
  <c r="E20" i="1"/>
  <c r="D20" i="1"/>
  <c r="E19" i="1"/>
  <c r="D19" i="1"/>
  <c r="E18" i="1"/>
  <c r="D18" i="1"/>
  <c r="E17" i="1"/>
  <c r="D17" i="1"/>
  <c r="E16" i="1"/>
  <c r="D16" i="1"/>
  <c r="E15" i="1"/>
  <c r="D15" i="1"/>
  <c r="E14" i="1"/>
  <c r="E21" i="1" s="1"/>
  <c r="M106" i="1" l="1"/>
  <c r="L124" i="1"/>
  <c r="M111" i="1"/>
  <c r="M124" i="1" s="1"/>
  <c r="M183" i="1"/>
  <c r="M129" i="1"/>
  <c r="M164" i="1" s="1"/>
  <c r="L164" i="1"/>
  <c r="L203" i="1"/>
  <c r="M188" i="1"/>
  <c r="M203" i="1" s="1"/>
  <c r="L106" i="1"/>
  <c r="L183" i="1"/>
  <c r="K124" i="1"/>
</calcChain>
</file>

<file path=xl/sharedStrings.xml><?xml version="1.0" encoding="utf-8"?>
<sst xmlns="http://schemas.openxmlformats.org/spreadsheetml/2006/main" count="337" uniqueCount="268">
  <si>
    <t>EXAMINATION</t>
  </si>
  <si>
    <t>NATIONAL SENIOR CERTIFICATE</t>
  </si>
  <si>
    <t>GRADE</t>
  </si>
  <si>
    <t>DATE</t>
  </si>
  <si>
    <t>MAY/JUNE 2024</t>
  </si>
  <si>
    <t>SUBJECT</t>
  </si>
  <si>
    <t>PAPER</t>
  </si>
  <si>
    <t>MARK TOTAL</t>
  </si>
  <si>
    <t>DURATION (HOURS)</t>
  </si>
  <si>
    <t>NUMBER OF PAGES</t>
  </si>
  <si>
    <t>MARKING GUIDELINE</t>
  </si>
  <si>
    <t>Checked</t>
  </si>
  <si>
    <t xml:space="preserve"> Code</t>
  </si>
  <si>
    <t>QUESTION 1</t>
  </si>
  <si>
    <t>QUESTION 2</t>
  </si>
  <si>
    <t>QUESTION 3</t>
  </si>
  <si>
    <t>QUESTION 4</t>
  </si>
  <si>
    <t>QUESTION 5</t>
  </si>
  <si>
    <t>QUESTION 6</t>
  </si>
  <si>
    <t>QUESTION 7</t>
  </si>
  <si>
    <t>TOTAL</t>
  </si>
  <si>
    <t xml:space="preserve"> </t>
  </si>
  <si>
    <t xml:space="preserve">Marker Code:           </t>
  </si>
  <si>
    <t>Date:</t>
  </si>
  <si>
    <t>Question 1: 1HorseTherapy</t>
  </si>
  <si>
    <t>MAX</t>
  </si>
  <si>
    <t>Candidates mark</t>
  </si>
  <si>
    <t>Comments</t>
  </si>
  <si>
    <t>Sub-total</t>
  </si>
  <si>
    <t>SM</t>
  </si>
  <si>
    <t>CM</t>
  </si>
  <si>
    <t>IM</t>
  </si>
  <si>
    <t>General formatting</t>
  </si>
  <si>
    <r>
      <rPr>
        <sz val="11"/>
        <color theme="1"/>
        <rFont val="Arial"/>
        <family val="2"/>
      </rPr>
      <t xml:space="preserve">Gutter margin =  1cm on the left </t>
    </r>
    <r>
      <rPr>
        <b/>
        <sz val="12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</si>
  <si>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t>Font</t>
  </si>
  <si>
    <r>
      <rPr>
        <sz val="11"/>
        <color theme="1"/>
        <rFont val="Arial"/>
        <family val="2"/>
      </rPr>
      <t xml:space="preserve">Heading 'Equine Therapy' font type changed to Harrington .  </t>
    </r>
    <r>
      <rPr>
        <b/>
        <sz val="11"/>
        <color rgb="FFFF0000"/>
        <rFont val="Wingdings"/>
        <charset val="2"/>
      </rPr>
      <t>ü</t>
    </r>
  </si>
  <si>
    <t>Picture</t>
  </si>
  <si>
    <r>
      <rPr>
        <sz val="11"/>
        <color theme="1"/>
        <rFont val="Arial"/>
        <family val="2"/>
      </rPr>
      <t>Cropped to only woman</t>
    </r>
    <r>
      <rPr>
        <sz val="11"/>
        <color rgb="FFFF0000"/>
        <rFont val="Arial"/>
        <family val="2"/>
      </rPr>
      <t>,,</t>
    </r>
    <r>
      <rPr>
        <sz val="11"/>
        <color theme="1"/>
        <rFont val="Arial"/>
        <family val="2"/>
      </rPr>
      <t xml:space="preserve"> horse and girl 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</si>
  <si>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Picture flipped horizontally 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</si>
  <si>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Cropped to heart shape  </t>
    </r>
    <r>
      <rPr>
        <b/>
        <sz val="11"/>
        <color rgb="FFFF0000"/>
        <rFont val="Wingdings"/>
        <charset val="2"/>
      </rPr>
      <t>ü</t>
    </r>
  </si>
  <si>
    <t>Alignment</t>
  </si>
  <si>
    <r>
      <rPr>
        <sz val="11"/>
        <color theme="1"/>
        <rFont val="Arial"/>
        <family val="2"/>
      </rPr>
      <t xml:space="preserve">First paragraph of document justified  </t>
    </r>
    <r>
      <rPr>
        <b/>
        <sz val="11"/>
        <color rgb="FFFF0000"/>
        <rFont val="Wingdings"/>
        <charset val="2"/>
      </rPr>
      <t>ü</t>
    </r>
  </si>
  <si>
    <t>Date</t>
  </si>
  <si>
    <r>
      <rPr>
        <sz val="11"/>
        <color theme="1"/>
        <rFont val="Arial"/>
        <family val="2"/>
      </rPr>
      <t xml:space="preserve">Automatic date added </t>
    </r>
    <r>
      <rPr>
        <b/>
        <sz val="11"/>
        <color rgb="FFFF0000"/>
        <rFont val="Arial"/>
        <family val="2"/>
      </rPr>
      <t xml:space="preserve"> </t>
    </r>
    <r>
      <rPr>
        <b/>
        <sz val="11"/>
        <color rgb="FFFF0000"/>
        <rFont val="Wingdings"/>
        <charset val="2"/>
      </rPr>
      <t xml:space="preserve">ü </t>
    </r>
    <r>
      <rPr>
        <sz val="11"/>
        <color theme="1"/>
        <rFont val="Arial"/>
        <family val="2"/>
      </rPr>
      <t xml:space="preserve"> </t>
    </r>
  </si>
  <si>
    <r>
      <rPr>
        <sz val="11"/>
        <color rgb="FF000000"/>
        <rFont val="Arial"/>
        <family val="2"/>
      </rPr>
      <t>In format, Friday, 7 June 2024.</t>
    </r>
    <r>
      <rPr>
        <sz val="11"/>
        <color rgb="FF000000"/>
        <rFont val="Wingdings"/>
        <charset val="2"/>
      </rPr>
      <t xml:space="preserve"> </t>
    </r>
    <r>
      <rPr>
        <b/>
        <sz val="11"/>
        <color rgb="FFFF0000"/>
        <rFont val="Wingdings"/>
        <charset val="2"/>
      </rPr>
      <t>ü</t>
    </r>
  </si>
  <si>
    <t>Drop Cap</t>
  </si>
  <si>
    <r>
      <rPr>
        <sz val="11"/>
        <color theme="1"/>
        <rFont val="Arial"/>
        <family val="2"/>
      </rPr>
      <t xml:space="preserve">Span over 2 lines  </t>
    </r>
    <r>
      <rPr>
        <b/>
        <sz val="12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</si>
  <si>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0.5 cm from text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</si>
  <si>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t>Cross Reference</t>
  </si>
  <si>
    <r>
      <rPr>
        <sz val="11"/>
        <color theme="1"/>
        <rFont val="Arial"/>
        <family val="2"/>
      </rPr>
      <t xml:space="preserve">Refer to smart art '3 Benefits' </t>
    </r>
    <r>
      <rPr>
        <b/>
        <sz val="11"/>
        <color rgb="FFFF0000"/>
        <rFont val="Wingdings"/>
        <charset val="2"/>
      </rPr>
      <t>ü</t>
    </r>
    <r>
      <rPr>
        <b/>
        <sz val="11"/>
        <color rgb="FFFF0000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</si>
  <si>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Reference to 'entire caption' - Sentence reads: 'For the benefits of equine therapy, go to Figure 3 Benefits' 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</si>
  <si>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t>Caption</t>
  </si>
  <si>
    <r>
      <rPr>
        <sz val="11"/>
        <color theme="1"/>
        <rFont val="Arial"/>
        <family val="2"/>
      </rPr>
      <t xml:space="preserve">Added to picture under heading 'Equine therapy and Down syndrome'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</si>
  <si>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Underneath the picture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</si>
  <si>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t>Text: '4: Down syndrome'</t>
  </si>
  <si>
    <t>Columns</t>
  </si>
  <si>
    <r>
      <rPr>
        <sz val="11"/>
        <color theme="1"/>
        <rFont val="Arial"/>
        <family val="2"/>
      </rPr>
      <t xml:space="preserve">Applied to text starting with 'Physically' and ending with '….equine therapy' page 4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</si>
  <si>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Unequal - left column is approximately 4.83 cm and right column larger.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</si>
  <si>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Column break before heading 'Behaviour and personality'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</si>
  <si>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t>Index</t>
  </si>
  <si>
    <r>
      <rPr>
        <sz val="11"/>
        <color theme="1"/>
        <rFont val="Arial"/>
        <family val="2"/>
      </rPr>
      <t xml:space="preserve">Fancy format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</si>
  <si>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One column  </t>
    </r>
    <r>
      <rPr>
        <b/>
        <sz val="11"/>
        <color rgb="FFFF0000"/>
        <rFont val="Wingdings"/>
        <charset val="2"/>
      </rPr>
      <t>ü</t>
    </r>
  </si>
  <si>
    <t>1.10</t>
  </si>
  <si>
    <r>
      <rPr>
        <sz val="11"/>
        <color theme="1"/>
        <rFont val="Arial"/>
        <family val="2"/>
      </rPr>
      <t xml:space="preserve">Picture at the end of the document, absolute posision (vertical) set on -7 cm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</si>
  <si>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under margin below  </t>
    </r>
    <r>
      <rPr>
        <b/>
        <sz val="11"/>
        <color rgb="FFFF0000"/>
        <rFont val="Wingdings"/>
        <charset val="2"/>
      </rPr>
      <t>ü</t>
    </r>
  </si>
  <si>
    <t>Table of contents</t>
  </si>
  <si>
    <r>
      <rPr>
        <sz val="11"/>
        <color theme="1"/>
        <rFont val="Arial"/>
        <family val="2"/>
      </rPr>
      <t xml:space="preserve">Heading 'What techniques are used in equine therapy?' formatted as Heading 1 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</si>
  <si>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Table of contents updated (above heading is displayed in the TOC) </t>
    </r>
    <r>
      <rPr>
        <b/>
        <sz val="11"/>
        <color rgb="FFFF0000"/>
        <rFont val="Wingdings"/>
        <charset val="2"/>
      </rPr>
      <t>ü</t>
    </r>
  </si>
  <si>
    <t>Table of figures</t>
  </si>
  <si>
    <r>
      <rPr>
        <sz val="11"/>
        <color theme="1"/>
        <rFont val="Arial"/>
        <family val="2"/>
      </rPr>
      <t xml:space="preserve">Added with default settings   </t>
    </r>
    <r>
      <rPr>
        <b/>
        <sz val="12"/>
        <color rgb="FFFF0000"/>
        <rFont val="Wingdings"/>
        <charset val="2"/>
      </rPr>
      <t>ü</t>
    </r>
  </si>
  <si>
    <t>Question 2:  2Equine</t>
  </si>
  <si>
    <t>Document property</t>
  </si>
  <si>
    <r>
      <rPr>
        <sz val="11"/>
        <color rgb="FF000000"/>
        <rFont val="Arial"/>
        <family val="2"/>
      </rPr>
      <t>Abstract control used on Cover page</t>
    </r>
    <r>
      <rPr>
        <sz val="12"/>
        <color rgb="FF000000"/>
        <rFont val="Arial"/>
        <family val="2"/>
      </rPr>
      <t xml:space="preserve"> 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</si>
  <si>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r>
      <rPr>
        <sz val="11"/>
        <color theme="1"/>
        <rFont val="Arial"/>
        <family val="2"/>
      </rPr>
      <t>Text moved into the control</t>
    </r>
    <r>
      <rPr>
        <sz val="12"/>
        <color rgb="FF000000"/>
        <rFont val="Arial"/>
        <family val="2"/>
      </rPr>
      <t xml:space="preserve"> 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</si>
  <si>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t>Style</t>
  </si>
  <si>
    <r>
      <rPr>
        <sz val="11"/>
        <color theme="1"/>
        <rFont val="Arial"/>
        <family val="2"/>
      </rPr>
      <t>Heading 1 style left indent 0.63 cm</t>
    </r>
    <r>
      <rPr>
        <sz val="11"/>
        <color rgb="FFFF0000"/>
        <rFont val="Wingdings"/>
        <charset val="2"/>
      </rPr>
      <t xml:space="preserve"> ü</t>
    </r>
  </si>
  <si>
    <r>
      <rPr>
        <sz val="11"/>
        <color theme="1"/>
        <rFont val="Arial"/>
        <family val="2"/>
      </rPr>
      <t>3 pt solid line below heading</t>
    </r>
    <r>
      <rPr>
        <sz val="11"/>
        <color theme="1"/>
        <rFont val="Arial"/>
        <family val="2"/>
      </rPr>
      <t xml:space="preserve">  </t>
    </r>
    <r>
      <rPr>
        <sz val="11"/>
        <color rgb="FFFF0000"/>
        <rFont val="Wingdings"/>
        <charset val="2"/>
      </rPr>
      <t xml:space="preserve"> ü</t>
    </r>
  </si>
  <si>
    <r>
      <rPr>
        <sz val="11"/>
        <color theme="1"/>
        <rFont val="Arial"/>
        <family val="2"/>
      </rPr>
      <t xml:space="preserve">Line colour Rose Accent 6% </t>
    </r>
    <r>
      <rPr>
        <sz val="11"/>
        <color rgb="FFFF0000"/>
        <rFont val="Wingdings"/>
        <charset val="2"/>
      </rPr>
      <t xml:space="preserve"> ü</t>
    </r>
  </si>
  <si>
    <t>Shape</t>
  </si>
  <si>
    <r>
      <rPr>
        <sz val="11"/>
        <color theme="1"/>
        <rFont val="Arial"/>
        <family val="2"/>
      </rPr>
      <t>Text moved into the shape</t>
    </r>
    <r>
      <rPr>
        <sz val="11"/>
        <color rgb="FFFF0000"/>
        <rFont val="Wingdings"/>
        <charset val="2"/>
      </rPr>
      <t xml:space="preserve"> ü</t>
    </r>
  </si>
  <si>
    <r>
      <rPr>
        <sz val="11"/>
        <color theme="1"/>
        <rFont val="Arial"/>
        <family val="2"/>
      </rPr>
      <t>First line indent (no spaces used)</t>
    </r>
    <r>
      <rPr>
        <sz val="11"/>
        <color rgb="FFFF0000"/>
        <rFont val="Wingdings"/>
        <charset val="2"/>
      </rPr>
      <t xml:space="preserve"> ü</t>
    </r>
  </si>
  <si>
    <t>Multi-level numbering</t>
  </si>
  <si>
    <r>
      <rPr>
        <sz val="11"/>
        <color theme="1"/>
        <rFont val="Arial"/>
        <family val="2"/>
      </rPr>
      <t xml:space="preserve">Applied to text '1. Anxiety …. Reduced aggression' </t>
    </r>
    <r>
      <rPr>
        <sz val="11"/>
        <color rgb="FFFF0000"/>
        <rFont val="Wingdings"/>
        <charset val="2"/>
      </rPr>
      <t xml:space="preserve"> ü</t>
    </r>
  </si>
  <si>
    <r>
      <rPr>
        <sz val="11"/>
        <color theme="1"/>
        <rFont val="Arial"/>
        <family val="2"/>
      </rPr>
      <t xml:space="preserve">Bullet of second level starts at text indent of 1st level.  </t>
    </r>
    <r>
      <rPr>
        <sz val="12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  </t>
    </r>
  </si>
  <si>
    <r>
      <rPr>
        <sz val="11"/>
        <color theme="1"/>
        <rFont val="Arial"/>
        <family val="2"/>
      </rPr>
      <t xml:space="preserve">Second level bullet is picture of horse (2Horse.jpg) </t>
    </r>
    <r>
      <rPr>
        <sz val="11"/>
        <color rgb="FFFF0000"/>
        <rFont val="Wingdings"/>
        <charset val="2"/>
      </rPr>
      <t>ü</t>
    </r>
  </si>
  <si>
    <t>Citation</t>
  </si>
  <si>
    <r>
      <rPr>
        <sz val="11"/>
        <color theme="1"/>
        <rFont val="Arial"/>
        <family val="2"/>
      </rPr>
      <t xml:space="preserve">Added to Martin Robert Steffen's book, Special Equine Therapy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</si>
  <si>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Page 54 added - displayed as (Steffen, 2019, p. 54) </t>
    </r>
    <r>
      <rPr>
        <sz val="12"/>
        <color rgb="FFFF0000"/>
        <rFont val="Wingdings"/>
        <charset val="2"/>
      </rPr>
      <t>ü</t>
    </r>
  </si>
  <si>
    <t>Table</t>
  </si>
  <si>
    <r>
      <rPr>
        <sz val="11"/>
        <color theme="1"/>
        <rFont val="Arial"/>
        <family val="2"/>
      </rPr>
      <t>Outside border solid 4</t>
    </r>
    <r>
      <rPr>
        <sz val="11"/>
        <color theme="1"/>
        <rFont val="Calibri"/>
        <family val="2"/>
      </rPr>
      <t>½</t>
    </r>
    <r>
      <rPr>
        <sz val="11"/>
        <color theme="1"/>
        <rFont val="Arial"/>
        <family val="2"/>
      </rPr>
      <t xml:space="preserve"> pt  (</t>
    </r>
    <r>
      <rPr>
        <b/>
        <sz val="11"/>
        <color theme="1"/>
        <rFont val="Arial"/>
        <family val="2"/>
      </rPr>
      <t>Note</t>
    </r>
    <r>
      <rPr>
        <sz val="11"/>
        <color theme="1"/>
        <rFont val="Arial"/>
        <family val="2"/>
      </rPr>
      <t xml:space="preserve">: see example on the right) </t>
    </r>
    <r>
      <rPr>
        <sz val="12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</si>
  <si>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r>
      <rPr>
        <sz val="11"/>
        <color theme="1"/>
        <rFont val="Arial"/>
        <family val="2"/>
      </rPr>
      <t xml:space="preserve">Allow spacing between cells 0.05 cm  </t>
    </r>
    <r>
      <rPr>
        <sz val="11"/>
        <color rgb="FFFF0000"/>
        <rFont val="Wingdings"/>
        <charset val="2"/>
      </rPr>
      <t>ü</t>
    </r>
  </si>
  <si>
    <t>Page Numbers</t>
  </si>
  <si>
    <r>
      <rPr>
        <sz val="11"/>
        <color theme="1"/>
        <rFont val="Arial"/>
        <family val="2"/>
      </rPr>
      <t xml:space="preserve">Last 2 pages Link to previous removed </t>
    </r>
    <r>
      <rPr>
        <sz val="12"/>
        <color rgb="FFFF0000"/>
        <rFont val="Wingdings"/>
        <charset val="2"/>
      </rPr>
      <t>ü</t>
    </r>
    <r>
      <rPr>
        <i/>
        <sz val="12"/>
        <color rgb="FFFF0000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</si>
  <si>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Numbering format A and B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</si>
  <si>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Page number shape colour Lavender, Accent 5, Darker 25%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</si>
  <si>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>Horse picture removed from only last 2 pages of document</t>
    </r>
    <r>
      <rPr>
        <sz val="11"/>
        <color rgb="FFFF0000"/>
        <rFont val="Wingdings"/>
        <charset val="2"/>
      </rPr>
      <t xml:space="preserve"> ü</t>
    </r>
  </si>
  <si>
    <t>Find and Replace</t>
  </si>
  <si>
    <r>
      <rPr>
        <sz val="11"/>
        <color theme="1"/>
        <rFont val="Arial"/>
        <family val="2"/>
      </rPr>
      <t xml:space="preserve">All 7 occurances of the whole word 'horse'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</si>
  <si>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replaced with horse picture (1Horse.jpg) </t>
    </r>
    <r>
      <rPr>
        <sz val="11"/>
        <color rgb="FFFF0000"/>
        <rFont val="Wingdings"/>
        <charset val="2"/>
      </rPr>
      <t>ü</t>
    </r>
  </si>
  <si>
    <t>Question 3:  3Contributions</t>
  </si>
  <si>
    <r>
      <rPr>
        <sz val="11"/>
        <color theme="1"/>
        <rFont val="Arial"/>
        <family val="2"/>
      </rPr>
      <t>Info' worksheet before 'Learners' worksheet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</si>
  <si>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>Height first row = 65</t>
    </r>
    <r>
      <rPr>
        <sz val="12"/>
        <color rgb="FFFF0000"/>
        <rFont val="Wingdings"/>
        <charset val="2"/>
      </rPr>
      <t>ü</t>
    </r>
  </si>
  <si>
    <t>Cell J9</t>
  </si>
  <si>
    <r>
      <rPr>
        <sz val="11"/>
        <color theme="1"/>
        <rFont val="Arial"/>
        <family val="2"/>
      </rPr>
      <t xml:space="preserve">O1-  </t>
    </r>
    <r>
      <rPr>
        <sz val="11"/>
        <color rgb="FFFF0000"/>
        <rFont val="Wingdings"/>
        <charset val="2"/>
      </rPr>
      <t>ü</t>
    </r>
    <r>
      <rPr>
        <sz val="11"/>
        <color rgb="FFFF0000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Sum(J4:J7)  </t>
    </r>
  </si>
  <si>
    <t>Alternative answers:  =O1-SUM(J4,J5,J6,J7)</t>
  </si>
  <si>
    <r>
      <rPr>
        <sz val="11"/>
        <color theme="1"/>
        <rFont val="Arial"/>
        <family val="2"/>
      </rPr>
      <t xml:space="preserve">                Sum</t>
    </r>
    <r>
      <rPr>
        <sz val="11"/>
        <color rgb="FFFF0000"/>
        <rFont val="Wingdings"/>
        <charset val="2"/>
      </rPr>
      <t>ü</t>
    </r>
  </si>
  <si>
    <t xml:space="preserve">                               =O1-J4-J5-J6-J7</t>
  </si>
  <si>
    <r>
      <rPr>
        <sz val="11"/>
        <color theme="1"/>
        <rFont val="Arial"/>
        <family val="2"/>
      </rPr>
      <t xml:space="preserve">                        (J4:J7)</t>
    </r>
    <r>
      <rPr>
        <sz val="11"/>
        <color rgb="FFFF0000"/>
        <rFont val="Wingdings"/>
        <charset val="2"/>
      </rPr>
      <t>ü</t>
    </r>
  </si>
  <si>
    <t xml:space="preserve">                               =O1-(J4+J5+J6+J7)</t>
  </si>
  <si>
    <t>Cell P7</t>
  </si>
  <si>
    <r>
      <rPr>
        <sz val="11"/>
        <color theme="1"/>
        <rFont val="Arial"/>
        <family val="2"/>
      </rPr>
      <t xml:space="preserve">LARGE 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(TotalRaised,O7)</t>
    </r>
  </si>
  <si>
    <r>
      <rPr>
        <sz val="11"/>
        <color theme="1"/>
        <rFont val="Arial"/>
        <family val="2"/>
      </rPr>
      <t xml:space="preserve">                      (TotalRaised,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</si>
  <si>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                         O7)</t>
    </r>
    <r>
      <rPr>
        <sz val="11"/>
        <color rgb="FFFF0000"/>
        <rFont val="Wingdings"/>
        <charset val="2"/>
      </rPr>
      <t>ü</t>
    </r>
  </si>
  <si>
    <t>Cell B3</t>
  </si>
  <si>
    <r>
      <rPr>
        <sz val="11"/>
        <color theme="1"/>
        <rFont val="Arial"/>
        <family val="2"/>
      </rPr>
      <t>MODE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</si>
  <si>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</t>
    </r>
    <r>
      <rPr>
        <sz val="12"/>
        <color rgb="FF000000"/>
        <rFont val="Arial"/>
        <family val="2"/>
      </rPr>
      <t xml:space="preserve">        (D12:D60)</t>
    </r>
    <r>
      <rPr>
        <b/>
        <sz val="12"/>
        <color rgb="FF000000"/>
        <rFont val="Arial"/>
        <family val="2"/>
      </rPr>
      <t xml:space="preserve"> </t>
    </r>
    <r>
      <rPr>
        <sz val="12"/>
        <color rgb="FFFF0000"/>
        <rFont val="Wingdings"/>
        <charset val="2"/>
      </rPr>
      <t>ü</t>
    </r>
  </si>
  <si>
    <t>Cell B4</t>
  </si>
  <si>
    <r>
      <rPr>
        <sz val="11"/>
        <color theme="1"/>
        <rFont val="Arial"/>
        <family val="2"/>
      </rPr>
      <t>sumif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>(C12:C60,10,G12:G60)/N1</t>
    </r>
  </si>
  <si>
    <r>
      <rPr>
        <sz val="11"/>
        <color theme="1"/>
        <rFont val="Arial"/>
        <family val="2"/>
      </rPr>
      <t xml:space="preserve">             (C12:C60,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</si>
  <si>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       10,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 </t>
    </r>
  </si>
  <si>
    <r>
      <rPr>
        <sz val="11"/>
        <color theme="1"/>
        <rFont val="Arial"/>
        <family val="2"/>
      </rPr>
      <t xml:space="preserve">                                            G12:G60)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</si>
  <si>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                                          /N1</t>
    </r>
    <r>
      <rPr>
        <sz val="11"/>
        <color rgb="FFFF0000"/>
        <rFont val="Wingdings"/>
        <charset val="2"/>
      </rPr>
      <t>ü</t>
    </r>
  </si>
  <si>
    <t xml:space="preserve">Cell B5  </t>
  </si>
  <si>
    <r>
      <rPr>
        <sz val="11"/>
        <color theme="1"/>
        <rFont val="Arial"/>
        <family val="2"/>
      </rPr>
      <t>E61-CountA(A12:A60)*50*4
E61-</t>
    </r>
    <r>
      <rPr>
        <sz val="11"/>
        <color rgb="FFFF0000"/>
        <rFont val="Wingdings"/>
        <charset val="2"/>
      </rPr>
      <t>ü</t>
    </r>
  </si>
  <si>
    <t>Alternative:
 E61-Count(C12:C60)*50*4</t>
  </si>
  <si>
    <r>
      <rPr>
        <sz val="11"/>
        <color theme="1"/>
        <rFont val="Arial"/>
        <family val="2"/>
      </rPr>
      <t xml:space="preserve">     CountA</t>
    </r>
    <r>
      <rPr>
        <sz val="11"/>
        <color rgb="FFFF0000"/>
        <rFont val="Wingdings"/>
        <charset val="2"/>
      </rPr>
      <t>ü</t>
    </r>
  </si>
  <si>
    <t>Count with any range that consists of numerical</t>
  </si>
  <si>
    <r>
      <rPr>
        <sz val="11"/>
        <color theme="1"/>
        <rFont val="Arial"/>
        <family val="2"/>
      </rPr>
      <t xml:space="preserve">                   (A12:A60)</t>
    </r>
    <r>
      <rPr>
        <sz val="11"/>
        <color rgb="FFFF0000"/>
        <rFont val="Wingdings"/>
        <charset val="2"/>
      </rPr>
      <t>ü</t>
    </r>
  </si>
  <si>
    <t>data, for example: D12:D60 or E12:E60, etc.</t>
  </si>
  <si>
    <r>
      <rPr>
        <sz val="11"/>
        <color theme="1"/>
        <rFont val="Arial"/>
        <family val="2"/>
      </rPr>
      <t xml:space="preserve">                                         *50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</si>
  <si>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                      *4</t>
    </r>
    <r>
      <rPr>
        <sz val="11"/>
        <color rgb="FFFF0000"/>
        <rFont val="Wingdings"/>
        <charset val="2"/>
      </rPr>
      <t>ü</t>
    </r>
  </si>
  <si>
    <t>Cell J12</t>
  </si>
  <si>
    <r>
      <rPr>
        <sz val="11"/>
        <color theme="1"/>
        <rFont val="Arial"/>
        <family val="2"/>
      </rPr>
      <t>=IF(I43&gt;=800,"Restaurant",IF(I43&gt;=600,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</si>
  <si>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"Movie and Meal",IF(I43&gt;=500,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          Value if True</t>
    </r>
  </si>
  <si>
    <r>
      <rPr>
        <sz val="11"/>
        <color theme="1"/>
        <rFont val="Arial"/>
        <family val="2"/>
      </rPr>
      <t xml:space="preserve">                         "Bargain Books",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</si>
  <si>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Tuck Shop)))</t>
    </r>
    <r>
      <rPr>
        <sz val="11"/>
        <color rgb="FFFF0000"/>
        <rFont val="Arial"/>
        <family val="2"/>
      </rPr>
      <t xml:space="preserve"> 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                             Value if False</t>
    </r>
  </si>
  <si>
    <t>Chart</t>
  </si>
  <si>
    <r>
      <rPr>
        <sz val="11"/>
        <color theme="1"/>
        <rFont val="Arial"/>
        <family val="2"/>
      </rPr>
      <t>Vertical Axis :LEARNERS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</si>
  <si>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>DATA point filled with image (3Therapy.jpeg)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</si>
  <si>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>Stacked</t>
    </r>
    <r>
      <rPr>
        <sz val="11"/>
        <color rgb="FFFF0000"/>
        <rFont val="Wingdings"/>
        <charset val="2"/>
      </rPr>
      <t>ü</t>
    </r>
  </si>
  <si>
    <t>Question 4: 4Breeders</t>
  </si>
  <si>
    <t>Candidates  Marks</t>
  </si>
  <si>
    <t>Column B</t>
  </si>
  <si>
    <t>Unhide</t>
  </si>
  <si>
    <t>Column I</t>
  </si>
  <si>
    <t>Width changed to fully display text in column</t>
  </si>
  <si>
    <t>Cell 
A3:I13:</t>
  </si>
  <si>
    <t>Double border under sub headings</t>
  </si>
  <si>
    <t>Cell D4</t>
  </si>
  <si>
    <r>
      <rPr>
        <sz val="12"/>
        <color theme="1"/>
        <rFont val="Arial"/>
        <family val="2"/>
      </rPr>
      <t>Mid(C4,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</si>
  <si>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5,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</si>
  <si>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1)</t>
    </r>
    <r>
      <rPr>
        <sz val="12"/>
        <color rgb="FFFF0000"/>
        <rFont val="Wingdings"/>
        <charset val="2"/>
      </rPr>
      <t>ü</t>
    </r>
  </si>
  <si>
    <t>Cell G6</t>
  </si>
  <si>
    <r>
      <rPr>
        <sz val="12"/>
        <color theme="1"/>
        <rFont val="Arial"/>
        <family val="2"/>
      </rPr>
      <t>Date(Year(F6),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</si>
  <si>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Month(F6)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</si>
  <si>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+ 3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</si>
  <si>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Day(F6))</t>
    </r>
    <r>
      <rPr>
        <sz val="12"/>
        <color rgb="FFFF0000"/>
        <rFont val="Wingdings"/>
        <charset val="2"/>
      </rPr>
      <t>ü</t>
    </r>
  </si>
  <si>
    <t>Cell 
H4:H29</t>
  </si>
  <si>
    <r>
      <rPr>
        <sz val="12"/>
        <color theme="1"/>
        <rFont val="Arial"/>
        <family val="2"/>
      </rPr>
      <t xml:space="preserve">Conditional formatting removed (See 'Manage rules' in worksheet no rules) </t>
    </r>
    <r>
      <rPr>
        <b/>
        <sz val="12"/>
        <color rgb="FFFF0000"/>
        <rFont val="Wingdings"/>
        <charset val="2"/>
      </rPr>
      <t>ü</t>
    </r>
  </si>
  <si>
    <t>Datavalidation modified for all cells from I4 to I29</t>
  </si>
  <si>
    <t>Emory &amp; Henry College added to list (=Study!$A$2:$A$7)</t>
  </si>
  <si>
    <t>Question 5:  5Students</t>
  </si>
  <si>
    <t>5.1.1</t>
  </si>
  <si>
    <t>Primary Key</t>
  </si>
  <si>
    <r>
      <rPr>
        <sz val="12"/>
        <color theme="1"/>
        <rFont val="Arial"/>
        <family val="2"/>
      </rPr>
      <t>Primary Key on ID field</t>
    </r>
    <r>
      <rPr>
        <sz val="12"/>
        <color rgb="FFFF0000"/>
        <rFont val="Wingdings"/>
        <charset val="2"/>
      </rPr>
      <t>ü</t>
    </r>
  </si>
  <si>
    <t>5.1.2</t>
  </si>
  <si>
    <t>Fieldsize</t>
  </si>
  <si>
    <r>
      <rPr>
        <sz val="12"/>
        <color theme="1"/>
        <rFont val="Arial"/>
        <family val="2"/>
      </rPr>
      <t>Surname field 25</t>
    </r>
    <r>
      <rPr>
        <sz val="12"/>
        <color rgb="FFFF0000"/>
        <rFont val="Wingdings"/>
        <charset val="2"/>
      </rPr>
      <t>ü</t>
    </r>
  </si>
  <si>
    <t>5.1.3</t>
  </si>
  <si>
    <t>Grade field</t>
  </si>
  <si>
    <r>
      <rPr>
        <sz val="12"/>
        <color theme="1"/>
        <rFont val="Arial"/>
        <family val="2"/>
      </rPr>
      <t>Lookup - Combo box - Value list - 10, 11, 12</t>
    </r>
    <r>
      <rPr>
        <sz val="12"/>
        <color rgb="FFFF0000"/>
        <rFont val="Wingdings"/>
        <charset val="2"/>
      </rPr>
      <t>ü</t>
    </r>
  </si>
  <si>
    <t>5.1.4</t>
  </si>
  <si>
    <t>Required</t>
  </si>
  <si>
    <r>
      <rPr>
        <sz val="12"/>
        <color theme="1"/>
        <rFont val="Arial"/>
        <family val="2"/>
      </rPr>
      <t>NumberOfTickets required = yes</t>
    </r>
    <r>
      <rPr>
        <sz val="12"/>
        <color rgb="FFFF0000"/>
        <rFont val="Wingdings"/>
        <charset val="2"/>
      </rPr>
      <t>ü</t>
    </r>
  </si>
  <si>
    <t>Validation 
Rule/Text</t>
  </si>
  <si>
    <r>
      <rPr>
        <sz val="12"/>
        <color theme="1"/>
        <rFont val="Arial"/>
        <family val="2"/>
      </rPr>
      <t>Validation rule - &gt;0</t>
    </r>
    <r>
      <rPr>
        <sz val="12"/>
        <color rgb="FFFF0000"/>
        <rFont val="Wingdings"/>
        <charset val="2"/>
      </rPr>
      <t>ü</t>
    </r>
  </si>
  <si>
    <t>Alternative: Validation rule - &gt;=1</t>
  </si>
  <si>
    <r>
      <rPr>
        <sz val="12"/>
        <color theme="1"/>
        <rFont val="Arial"/>
        <family val="2"/>
      </rPr>
      <t>Validation Text - Please sell tickets!</t>
    </r>
    <r>
      <rPr>
        <sz val="12"/>
        <color rgb="FFFF0000"/>
        <rFont val="Wingdings"/>
        <charset val="2"/>
      </rPr>
      <t>ü</t>
    </r>
  </si>
  <si>
    <t>5.1.5</t>
  </si>
  <si>
    <t>Currency</t>
  </si>
  <si>
    <r>
      <rPr>
        <sz val="12"/>
        <color theme="1"/>
        <rFont val="Arial"/>
        <family val="2"/>
      </rPr>
      <t>TotalRaised - Currency SA Rand</t>
    </r>
    <r>
      <rPr>
        <sz val="12"/>
        <color rgb="FFFF0000"/>
        <rFont val="Wingdings"/>
        <charset val="2"/>
      </rPr>
      <t>ü</t>
    </r>
  </si>
  <si>
    <t>frm5_2</t>
  </si>
  <si>
    <r>
      <rPr>
        <sz val="12"/>
        <color theme="1"/>
        <rFont val="Arial"/>
        <family val="2"/>
      </rPr>
      <t>4Logo picture: in form header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</si>
  <si>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  : height and width 2.5 cm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</si>
  <si>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Heading in form header </t>
    </r>
    <r>
      <rPr>
        <b/>
        <sz val="12"/>
        <color theme="1"/>
        <rFont val="Arial"/>
        <family val="2"/>
      </rPr>
      <t>Fundraising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</si>
  <si>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Colour of form header blue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</si>
  <si>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Function =sum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</si>
  <si>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([TotalRaised])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</si>
  <si>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Displayed in currency</t>
    </r>
    <r>
      <rPr>
        <b/>
        <sz val="12"/>
        <color rgb="FFFF0000"/>
        <rFont val="Wingdings"/>
        <charset val="2"/>
      </rPr>
      <t>ü</t>
    </r>
    <r>
      <rPr>
        <b/>
        <sz val="12"/>
        <color rgb="FFFF0000"/>
        <rFont val="Arial"/>
        <family val="2"/>
      </rPr>
      <t xml:space="preserve"> </t>
    </r>
  </si>
  <si>
    <r>
      <rPr>
        <sz val="12"/>
        <color theme="1"/>
        <rFont val="Arial"/>
        <family val="2"/>
      </rPr>
      <t>Stacked arrangement  layout</t>
    </r>
    <r>
      <rPr>
        <b/>
        <sz val="12"/>
        <color rgb="FFFF0000"/>
        <rFont val="Wingdings"/>
        <charset val="2"/>
      </rPr>
      <t>ü</t>
    </r>
    <r>
      <rPr>
        <b/>
        <sz val="12"/>
        <color rgb="FFFF0000"/>
        <rFont val="Arial"/>
        <family val="2"/>
      </rPr>
      <t xml:space="preserve"> </t>
    </r>
  </si>
  <si>
    <r>
      <rPr>
        <sz val="12"/>
        <color theme="1"/>
        <rFont val="Arial"/>
        <family val="2"/>
      </rPr>
      <t xml:space="preserve">Examination number in report footer label </t>
    </r>
    <r>
      <rPr>
        <b/>
        <sz val="12"/>
        <color rgb="FFFF0000"/>
        <rFont val="Wingdings"/>
        <charset val="2"/>
      </rPr>
      <t>ü</t>
    </r>
  </si>
  <si>
    <t>qry5_3</t>
  </si>
  <si>
    <r>
      <rPr>
        <sz val="12"/>
        <color rgb="FFFF0000"/>
        <rFont val="Noto Sans Symbols"/>
      </rPr>
      <t xml:space="preserve">Criteria </t>
    </r>
    <r>
      <rPr>
        <i/>
        <sz val="12"/>
        <color rgb="FFFF0000"/>
        <rFont val="Noto Sans Symbols"/>
      </rPr>
      <t>Grade</t>
    </r>
    <r>
      <rPr>
        <sz val="12"/>
        <color rgb="FFFF0000"/>
        <rFont val="Noto Sans Symbols"/>
      </rPr>
      <t xml:space="preserve"> field 12</t>
    </r>
    <r>
      <rPr>
        <sz val="12"/>
        <color rgb="FFFF0000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</si>
  <si>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Criteria </t>
    </r>
    <r>
      <rPr>
        <i/>
        <sz val="12"/>
        <color theme="1"/>
        <rFont val="Arial"/>
        <family val="2"/>
      </rPr>
      <t>NumberOfTickets</t>
    </r>
    <r>
      <rPr>
        <sz val="12"/>
        <color theme="1"/>
        <rFont val="Arial"/>
        <family val="2"/>
      </rPr>
      <t xml:space="preserve"> &gt;=5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</si>
  <si>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Fields display:  </t>
    </r>
    <r>
      <rPr>
        <i/>
        <sz val="12"/>
        <color theme="1"/>
        <rFont val="Arial"/>
        <family val="2"/>
      </rPr>
      <t>Surname, Name, Grade and NumberOfTickets</t>
    </r>
    <r>
      <rPr>
        <sz val="12"/>
        <color rgb="FFFF0000"/>
        <rFont val="Wingdings"/>
        <charset val="2"/>
      </rPr>
      <t>ü</t>
    </r>
  </si>
  <si>
    <t>qry5_4</t>
  </si>
  <si>
    <t>Sort Gender in Descending order</t>
  </si>
  <si>
    <t>Criteria - is Null</t>
  </si>
  <si>
    <t>qry5_5</t>
  </si>
  <si>
    <r>
      <rPr>
        <sz val="12"/>
        <color theme="1"/>
        <rFont val="Arial"/>
        <family val="2"/>
      </rPr>
      <t>Donation: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</si>
  <si>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[CarWash]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</si>
  <si>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        *25/100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</si>
  <si>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            *([NumberOfTickets]/2)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</si>
  <si>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Correct use of paranthesis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</si>
  <si>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Format of field = R (currency) </t>
    </r>
    <r>
      <rPr>
        <sz val="12"/>
        <color rgb="FFFF0000"/>
        <rFont val="Wingdings"/>
        <charset val="2"/>
      </rPr>
      <t>ü</t>
    </r>
  </si>
  <si>
    <t>qry5_6</t>
  </si>
  <si>
    <r>
      <rPr>
        <sz val="12"/>
        <color theme="1"/>
        <rFont val="Arial"/>
        <family val="2"/>
      </rPr>
      <t>New field Lucky Draw inserted</t>
    </r>
    <r>
      <rPr>
        <sz val="12"/>
        <color rgb="FFFF0000"/>
        <rFont val="Wingdings"/>
        <charset val="2"/>
      </rPr>
      <t>ü</t>
    </r>
    <r>
      <rPr>
        <sz val="12"/>
        <color theme="1"/>
        <rFont val="Wingdings"/>
        <charset val="2"/>
      </rPr>
      <t xml:space="preserve"> </t>
    </r>
  </si>
  <si>
    <t>See screenshot to the right.</t>
  </si>
  <si>
    <r>
      <rPr>
        <sz val="12"/>
        <color theme="1"/>
        <rFont val="Arial"/>
        <family val="2"/>
      </rPr>
      <t>Total - Group by Sum  in Lucky Draw field</t>
    </r>
    <r>
      <rPr>
        <sz val="11"/>
        <color rgb="FFFF0000"/>
        <rFont val="Arial"/>
        <family val="2"/>
      </rPr>
      <t>.</t>
    </r>
    <r>
      <rPr>
        <sz val="11"/>
        <color rgb="FFFF0000"/>
        <rFont val="Wingdings"/>
        <charset val="2"/>
      </rPr>
      <t>ü</t>
    </r>
  </si>
  <si>
    <t>rpt5_7</t>
  </si>
  <si>
    <r>
      <rPr>
        <sz val="12"/>
        <color theme="1"/>
        <rFont val="Arial"/>
        <family val="2"/>
      </rPr>
      <t>Report created on DATA Query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</si>
  <si>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Fields display:</t>
    </r>
    <r>
      <rPr>
        <i/>
        <sz val="12"/>
        <color theme="1"/>
        <rFont val="Arial"/>
        <family val="2"/>
      </rPr>
      <t xml:space="preserve">  Grade, Surname, Name, NumerOfTickets and TotalRaised  fields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</si>
  <si>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Grouped by '</t>
    </r>
    <r>
      <rPr>
        <i/>
        <sz val="12"/>
        <color theme="1"/>
        <rFont val="Arial"/>
        <family val="2"/>
      </rPr>
      <t>Grade</t>
    </r>
    <r>
      <rPr>
        <sz val="12"/>
        <color theme="1"/>
        <rFont val="Arial"/>
        <family val="2"/>
      </rPr>
      <t>'</t>
    </r>
    <r>
      <rPr>
        <b/>
        <sz val="10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</si>
  <si>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Sorted by '</t>
    </r>
    <r>
      <rPr>
        <i/>
        <sz val="12"/>
        <color theme="1"/>
        <rFont val="Arial"/>
        <family val="2"/>
      </rPr>
      <t>Surname</t>
    </r>
    <r>
      <rPr>
        <sz val="12"/>
        <color theme="1"/>
        <rFont val="Arial"/>
        <family val="2"/>
      </rPr>
      <t>'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</si>
  <si>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"Grouped footer" =AVG([TotalRaised]) </t>
    </r>
    <r>
      <rPr>
        <b/>
        <i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</si>
  <si>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Label with text 'Average raised by Grade' </t>
    </r>
    <r>
      <rPr>
        <b/>
        <sz val="12"/>
        <color rgb="FFFF0000"/>
        <rFont val="Wingdings"/>
        <charset val="2"/>
      </rPr>
      <t>ü</t>
    </r>
  </si>
  <si>
    <t>Question 6: 6BodyLanguage</t>
  </si>
  <si>
    <r>
      <rPr>
        <b/>
        <sz val="12"/>
        <color theme="1"/>
        <rFont val="Arial"/>
        <family val="2"/>
      </rPr>
      <t>&lt;!--Exam number--&gt;</t>
    </r>
    <r>
      <rPr>
        <sz val="12"/>
        <color theme="1"/>
        <rFont val="Arial"/>
        <family val="2"/>
      </rPr>
      <t xml:space="preserve"> inserted at the top of the document </t>
    </r>
    <r>
      <rPr>
        <b/>
        <sz val="12"/>
        <color rgb="FFFF0000"/>
        <rFont val="Wingdings"/>
        <charset val="2"/>
      </rPr>
      <t>ü</t>
    </r>
  </si>
  <si>
    <t>Title</t>
  </si>
  <si>
    <r>
      <rPr>
        <b/>
        <sz val="12"/>
        <color theme="1"/>
        <rFont val="Arial"/>
        <family val="2"/>
      </rPr>
      <t>&lt;title&gt;</t>
    </r>
    <r>
      <rPr>
        <sz val="12"/>
        <color theme="1"/>
        <rFont val="Arial"/>
        <family val="2"/>
      </rPr>
      <t>Horse body language</t>
    </r>
    <r>
      <rPr>
        <b/>
        <sz val="12"/>
        <color theme="1"/>
        <rFont val="Arial"/>
        <family val="2"/>
      </rPr>
      <t>&lt;/title&gt;</t>
    </r>
    <r>
      <rPr>
        <sz val="12"/>
        <color theme="1"/>
        <rFont val="Arial"/>
        <family val="2"/>
      </rPr>
      <t xml:space="preserve">-tags inserted in the correct positions </t>
    </r>
    <r>
      <rPr>
        <b/>
        <sz val="12"/>
        <color rgb="FFFF0000"/>
        <rFont val="Wingdings"/>
        <charset val="2"/>
      </rPr>
      <t>ü</t>
    </r>
  </si>
  <si>
    <t>Font color</t>
  </si>
  <si>
    <r>
      <rPr>
        <b/>
        <sz val="12"/>
        <color theme="1"/>
        <rFont val="Arial"/>
        <family val="2"/>
      </rPr>
      <t>&lt;font color="brown"&gt;</t>
    </r>
    <r>
      <rPr>
        <sz val="12"/>
        <color theme="1"/>
        <rFont val="Arial"/>
        <family val="2"/>
      </rPr>
      <t xml:space="preserve"> …. </t>
    </r>
    <r>
      <rPr>
        <b/>
        <sz val="12"/>
        <color theme="1"/>
        <rFont val="Arial"/>
        <family val="2"/>
      </rPr>
      <t>&lt;/font&gt;</t>
    </r>
    <r>
      <rPr>
        <sz val="12"/>
        <color theme="1"/>
        <rFont val="Arial"/>
        <family val="2"/>
      </rPr>
      <t xml:space="preserve"> 
both font-tags inserted</t>
    </r>
    <r>
      <rPr>
        <sz val="11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</si>
  <si>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colour of font is brown </t>
    </r>
    <r>
      <rPr>
        <b/>
        <sz val="12"/>
        <color rgb="FFFF0000"/>
        <rFont val="Wingdings"/>
        <charset val="2"/>
      </rPr>
      <t>ü</t>
    </r>
  </si>
  <si>
    <t>Line width</t>
  </si>
  <si>
    <r>
      <rPr>
        <sz val="12"/>
        <color theme="1"/>
        <rFont val="Arial"/>
        <family val="2"/>
      </rPr>
      <t xml:space="preserve">&lt;hr …... </t>
    </r>
    <r>
      <rPr>
        <b/>
        <sz val="12"/>
        <color theme="1"/>
        <rFont val="Arial"/>
        <family val="2"/>
      </rPr>
      <t>width="75%"</t>
    </r>
    <r>
      <rPr>
        <sz val="12"/>
        <color theme="1"/>
        <rFont val="Arial"/>
        <family val="2"/>
      </rPr>
      <t xml:space="preserve"> /&gt; added </t>
    </r>
    <r>
      <rPr>
        <b/>
        <sz val="12"/>
        <color rgb="FFFF0000"/>
        <rFont val="Wingdings"/>
        <charset val="2"/>
      </rPr>
      <t>ü</t>
    </r>
  </si>
  <si>
    <t>Highlight</t>
  </si>
  <si>
    <r>
      <rPr>
        <b/>
        <sz val="12"/>
        <color theme="1"/>
        <rFont val="Arial"/>
        <family val="2"/>
      </rPr>
      <t>&lt;mark&gt;</t>
    </r>
    <r>
      <rPr>
        <sz val="12"/>
        <color theme="1"/>
        <rFont val="Arial"/>
        <family val="2"/>
      </rPr>
      <t>Horses communicate through their</t>
    </r>
    <r>
      <rPr>
        <b/>
        <sz val="12"/>
        <color theme="1"/>
        <rFont val="Arial"/>
        <family val="2"/>
      </rPr>
      <t>&lt;/mark&gt;</t>
    </r>
    <r>
      <rPr>
        <sz val="12"/>
        <color theme="1"/>
        <rFont val="Arial"/>
        <family val="2"/>
      </rPr>
      <t>-tags added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</si>
  <si>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t>Picture attributes</t>
  </si>
  <si>
    <r>
      <rPr>
        <sz val="12"/>
        <color theme="1"/>
        <rFont val="Arial"/>
        <family val="2"/>
      </rPr>
      <t xml:space="preserve">&lt;img src="6Graphics/HorseTherapy.jpg" </t>
    </r>
    <r>
      <rPr>
        <b/>
        <sz val="12"/>
        <color theme="1"/>
        <rFont val="Arial"/>
        <family val="2"/>
      </rPr>
      <t>align="right" border="4" alt="Horse Therapy" width="150"</t>
    </r>
    <r>
      <rPr>
        <sz val="12"/>
        <color theme="1"/>
        <rFont val="Arial"/>
        <family val="2"/>
      </rPr>
      <t xml:space="preserve">/&gt;
align="right added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</si>
  <si>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border="4" added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</si>
  <si>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alt="Horse Therapy" added</t>
    </r>
    <r>
      <rPr>
        <b/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</si>
  <si>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width="150" added </t>
    </r>
    <r>
      <rPr>
        <b/>
        <sz val="12"/>
        <color rgb="FFFF0000"/>
        <rFont val="Wingdings"/>
        <charset val="2"/>
      </rPr>
      <t>ü</t>
    </r>
  </si>
  <si>
    <t>Unordered list</t>
  </si>
  <si>
    <r>
      <rPr>
        <sz val="12"/>
        <color theme="1"/>
        <rFont val="Arial"/>
        <family val="2"/>
      </rPr>
      <t xml:space="preserve">&lt;ul </t>
    </r>
    <r>
      <rPr>
        <b/>
        <sz val="12"/>
        <color theme="1"/>
        <rFont val="Arial"/>
        <family val="2"/>
      </rPr>
      <t>type="circle"</t>
    </r>
    <r>
      <rPr>
        <sz val="12"/>
        <color theme="1"/>
        <rFont val="Arial"/>
        <family val="2"/>
      </rPr>
      <t>&gt; format of bullet changed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  <r>
      <rPr>
        <sz val="12"/>
        <color theme="1"/>
        <rFont val="Arial"/>
        <family val="2"/>
      </rPr>
      <t xml:space="preserve"> </t>
    </r>
  </si>
  <si>
    <t>Heading</t>
  </si>
  <si>
    <r>
      <rPr>
        <b/>
        <sz val="12"/>
        <color theme="1"/>
        <rFont val="Arial"/>
        <family val="2"/>
      </rPr>
      <t>&lt;h3&gt;</t>
    </r>
    <r>
      <rPr>
        <sz val="12"/>
        <color theme="1"/>
        <rFont val="Arial"/>
        <family val="2"/>
      </rPr>
      <t>&lt;b&gt;You can learn how a horse is feeling by looking at it's behaviour.&lt;/b&gt;</t>
    </r>
    <r>
      <rPr>
        <b/>
        <sz val="12"/>
        <color theme="1"/>
        <rFont val="Arial"/>
        <family val="2"/>
      </rPr>
      <t>&lt;/h3&gt;</t>
    </r>
    <r>
      <rPr>
        <sz val="12"/>
        <color theme="1"/>
        <rFont val="Arial"/>
        <family val="2"/>
      </rPr>
      <t xml:space="preserve"> two sizes smaller than main heading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</si>
  <si>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&lt;table width="100</t>
    </r>
    <r>
      <rPr>
        <b/>
        <sz val="12"/>
        <color theme="1"/>
        <rFont val="Arial"/>
        <family val="2"/>
      </rPr>
      <t>%</t>
    </r>
    <r>
      <rPr>
        <sz val="12"/>
        <color theme="1"/>
        <rFont val="Arial"/>
        <family val="2"/>
      </rPr>
      <t>" border="1" cellspacing="2"&gt; '%" sign added to width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  <r>
      <rPr>
        <sz val="12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</si>
  <si>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&lt;td </t>
    </r>
    <r>
      <rPr>
        <b/>
        <sz val="11"/>
        <color theme="1"/>
        <rFont val="Arial"/>
        <family val="2"/>
      </rPr>
      <t>bgcolor="Tan"</t>
    </r>
    <r>
      <rPr>
        <sz val="11"/>
        <color theme="1"/>
        <rFont val="Arial"/>
        <family val="2"/>
      </rPr>
      <t>&gt;The horse is dozing or resting and may be startled if you approach suddenly.&lt;/td&gt;
Correct tag to correct text added to change the colour of the cells's background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</si>
  <si>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t>6.10</t>
  </si>
  <si>
    <t>Hyperlink</t>
  </si>
  <si>
    <r>
      <rPr>
        <sz val="12"/>
        <color theme="1"/>
        <rFont val="Arial"/>
        <family val="2"/>
      </rPr>
      <t xml:space="preserve">&lt;a </t>
    </r>
    <r>
      <rPr>
        <b/>
        <sz val="12"/>
        <color theme="1"/>
        <rFont val="Arial"/>
        <family val="2"/>
      </rPr>
      <t>href=</t>
    </r>
    <r>
      <rPr>
        <sz val="12"/>
        <color theme="1"/>
        <rFont val="Arial"/>
        <family val="2"/>
      </rPr>
      <t xml:space="preserve">"https://equusmagazine.com/behavior/horse-body-language/"&gt;website&lt;/a&gt; correct tag added for hyperlink to webpage (ensure that the URL was not changed) </t>
    </r>
    <r>
      <rPr>
        <b/>
        <sz val="12"/>
        <color rgb="FFFF0000"/>
        <rFont val="Wingdings"/>
        <charset val="2"/>
      </rPr>
      <t>ü</t>
    </r>
  </si>
  <si>
    <t>Question 7: 7Registrations, 7Divers, 7Confirmation</t>
  </si>
  <si>
    <t>Horses workskeet</t>
  </si>
  <si>
    <r>
      <rPr>
        <sz val="12"/>
        <color theme="1"/>
        <rFont val="Arial"/>
        <family val="2"/>
      </rPr>
      <t xml:space="preserve">Cell A5: Table is transpose (Horse names and Fee is column-headings) </t>
    </r>
    <r>
      <rPr>
        <b/>
        <sz val="12"/>
        <color rgb="FFFF0000"/>
        <rFont val="Wingdings"/>
        <charset val="2"/>
      </rPr>
      <t>ü</t>
    </r>
  </si>
  <si>
    <t>Riders-worksheet</t>
  </si>
  <si>
    <r>
      <rPr>
        <sz val="12"/>
        <color theme="1"/>
        <rFont val="Arial"/>
        <family val="2"/>
      </rPr>
      <t xml:space="preserve">Cell G11: =HLOOKUP(F12, </t>
    </r>
    <r>
      <rPr>
        <b/>
        <sz val="12"/>
        <color rgb="FFFF0000"/>
        <rFont val="Wingdings"/>
        <charset val="2"/>
      </rPr>
      <t>ü</t>
    </r>
  </si>
  <si>
    <t xml:space="preserve">Alternative: </t>
  </si>
  <si>
    <r>
      <rPr>
        <sz val="12"/>
        <color theme="1"/>
        <rFont val="Arial"/>
        <family val="2"/>
      </rPr>
      <t xml:space="preserve">                                           Horses!$A$1:$K$2,  </t>
    </r>
    <r>
      <rPr>
        <b/>
        <sz val="12"/>
        <color rgb="FFFF0000"/>
        <rFont val="Wingdings"/>
        <charset val="2"/>
      </rPr>
      <t>ü</t>
    </r>
  </si>
  <si>
    <t>=VLOOKUP(F12,Horses!$A$6:$B$15,2,FALSE)</t>
  </si>
  <si>
    <r>
      <rPr>
        <sz val="12"/>
        <color theme="1"/>
        <rFont val="Arial"/>
        <family val="2"/>
      </rPr>
      <t xml:space="preserve">                                                                         2,FALSE)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</si>
  <si>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                       correct use of absolute cell reference  </t>
    </r>
    <r>
      <rPr>
        <b/>
        <sz val="12"/>
        <color rgb="FFFF0000"/>
        <rFont val="Wingdings"/>
        <charset val="2"/>
      </rPr>
      <t>ü</t>
    </r>
  </si>
  <si>
    <t>Saturday-worksheet</t>
  </si>
  <si>
    <r>
      <rPr>
        <sz val="12"/>
        <color theme="1"/>
        <rFont val="Arial"/>
        <family val="2"/>
      </rPr>
      <t xml:space="preserve">Cell B2: =COUNTIFS(      </t>
    </r>
    <r>
      <rPr>
        <b/>
        <sz val="12"/>
        <color rgb="FFFF0000"/>
        <rFont val="Wingdings"/>
        <charset val="2"/>
      </rPr>
      <t>ü</t>
    </r>
  </si>
  <si>
    <t xml:space="preserve">Alternatives: </t>
  </si>
  <si>
    <r>
      <rPr>
        <sz val="12"/>
        <color theme="1"/>
        <rFont val="Arial"/>
        <family val="2"/>
      </rPr>
      <t xml:space="preserve">                               Riders!$F$2:$F$51,A2,</t>
    </r>
    <r>
      <rPr>
        <b/>
        <sz val="12"/>
        <color rgb="FFFF0000"/>
        <rFont val="Wingdings"/>
        <charset val="2"/>
      </rPr>
      <t>ü</t>
    </r>
  </si>
  <si>
    <t>=COUNTIFS(Riders!H2:H51,"Saturday",Riders!F2:F51,"American Pharoah")</t>
  </si>
  <si>
    <r>
      <rPr>
        <b/>
        <sz val="12"/>
        <color theme="1"/>
        <rFont val="Arial"/>
        <family val="2"/>
      </rPr>
      <t xml:space="preserve">                                           </t>
    </r>
    <r>
      <rPr>
        <sz val="12"/>
        <color theme="1"/>
        <rFont val="Arial"/>
        <family val="2"/>
      </rPr>
      <t xml:space="preserve">                     Riders!$H$2:$H$51,"Saturday")   </t>
    </r>
    <r>
      <rPr>
        <b/>
        <sz val="12"/>
        <color rgb="FFFF0000"/>
        <rFont val="Wingdings"/>
        <charset val="2"/>
      </rPr>
      <t>ü</t>
    </r>
  </si>
  <si>
    <t>=COUNTIFS(Riders!$H$2:$H$51,"Saturday",Riders!$F$2:$F$51,A2)</t>
  </si>
  <si>
    <r>
      <rPr>
        <sz val="12"/>
        <color theme="1"/>
        <rFont val="Arial"/>
        <family val="2"/>
      </rPr>
      <t xml:space="preserve">Formatted with Soft edge rectangle quick style </t>
    </r>
    <r>
      <rPr>
        <b/>
        <sz val="12"/>
        <color rgb="FFFF0000"/>
        <rFont val="Wingdings"/>
        <charset val="2"/>
      </rPr>
      <t>ü</t>
    </r>
  </si>
  <si>
    <t>Form Field</t>
  </si>
  <si>
    <t>e-mail address: Text format = lowercase</t>
  </si>
  <si>
    <r>
      <rPr>
        <sz val="12"/>
        <color theme="1"/>
        <rFont val="Arial"/>
        <family val="2"/>
      </rPr>
      <t xml:space="preserve">Copied from Popular-worksheet in 7Riders spreadsheet.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</si>
  <si>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as linked Microsft Chart Object (right click: update link is available) 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</si>
  <si>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Size: Height = 5.5 cm (aspect ration marked)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</si>
  <si>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Horse-fees table from Picture-worksheet in 7Riders spreadsheet copied </t>
    </r>
    <r>
      <rPr>
        <b/>
        <sz val="12"/>
        <color rgb="FFFF0000"/>
        <rFont val="Wingdings"/>
        <charset val="2"/>
      </rPr>
      <t>ü</t>
    </r>
  </si>
  <si>
    <t>Drop-Down-Form</t>
  </si>
  <si>
    <r>
      <rPr>
        <sz val="12"/>
        <color theme="1"/>
        <rFont val="Arial"/>
        <family val="2"/>
      </rPr>
      <t xml:space="preserve"> Saturday moved to last day in list </t>
    </r>
    <r>
      <rPr>
        <b/>
        <sz val="12"/>
        <color rgb="FFFF0000"/>
        <rFont val="Wingdings"/>
        <charset val="2"/>
      </rPr>
      <t>ü</t>
    </r>
  </si>
  <si>
    <t>COMPUTER APPLICATION TECNOLOGY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</si>
</sst>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4"/>
      <color theme="1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b/>
      <sz val="12"/>
      <color rgb="FFFF0000"/>
      <name val="Wingdings"/>
      <charset val="2"/>
    </font>
    <font>
      <sz val="9"/>
      <color theme="1"/>
      <name val="Arial"/>
      <family val="2"/>
    </font>
    <font>
      <b/>
      <sz val="11"/>
      <color rgb="FFFF0000"/>
      <name val="Wingdings"/>
      <charset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000000"/>
      <name val="Arial"/>
      <family val="2"/>
    </font>
    <font>
      <sz val="11"/>
      <color rgb="FF000000"/>
      <name val="Wingdings"/>
      <charset val="2"/>
    </font>
    <font>
      <b/>
      <sz val="11"/>
      <color theme="1"/>
      <name val="Arial"/>
      <family val="2"/>
    </font>
    <font>
      <sz val="9"/>
      <color rgb="FFFF0000"/>
      <name val="Arial"/>
      <family val="2"/>
    </font>
    <font>
      <b/>
      <sz val="12"/>
      <color rgb="FFF2F2F2"/>
      <name val="Arial"/>
      <family val="2"/>
    </font>
    <font>
      <sz val="12"/>
      <color rgb="FF000000"/>
      <name val="Arial"/>
      <family val="2"/>
    </font>
    <font>
      <sz val="11"/>
      <color rgb="FFFF0000"/>
      <name val="Wingdings"/>
      <charset val="2"/>
    </font>
    <font>
      <sz val="12"/>
      <color rgb="FFFF0000"/>
      <name val="Wingdings"/>
      <charset val="2"/>
    </font>
    <font>
      <sz val="11"/>
      <color theme="1"/>
      <name val="Calibri"/>
      <family val="2"/>
    </font>
    <font>
      <b/>
      <sz val="10"/>
      <color rgb="FFFF0000"/>
      <name val="Arial"/>
      <family val="2"/>
    </font>
    <font>
      <i/>
      <sz val="12"/>
      <color rgb="FFFF0000"/>
      <name val="Arial"/>
      <family val="2"/>
    </font>
    <font>
      <b/>
      <sz val="11"/>
      <color theme="0"/>
      <name val="Arial"/>
      <family val="2"/>
    </font>
    <font>
      <b/>
      <sz val="12"/>
      <color rgb="FF000000"/>
      <name val="Arial"/>
      <family val="2"/>
    </font>
    <font>
      <b/>
      <sz val="8"/>
      <color theme="1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Noto Sans Symbols"/>
    </font>
    <font>
      <i/>
      <sz val="12"/>
      <color rgb="FFFF0000"/>
      <name val="Noto Sans Symbols"/>
    </font>
    <font>
      <sz val="12"/>
      <color rgb="FFFF0000"/>
      <name val="Arial"/>
      <family val="2"/>
    </font>
    <font>
      <i/>
      <sz val="12"/>
      <color theme="1"/>
      <name val="Arial"/>
      <family val="2"/>
    </font>
    <font>
      <sz val="12"/>
      <color theme="1"/>
      <name val="Wingdings"/>
      <charset val="2"/>
    </font>
    <font>
      <b/>
      <sz val="10"/>
      <color rgb="FFFF0000"/>
      <name val="Wingdings"/>
      <charset val="2"/>
    </font>
    <font>
      <b/>
      <i/>
      <sz val="12"/>
      <color rgb="FFFF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7030A0"/>
        <bgColor rgb="FF7030A0"/>
      </patternFill>
    </fill>
    <fill>
      <patternFill patternType="solid">
        <fgColor rgb="FF99FFCC"/>
        <bgColor rgb="FF99FFCC"/>
      </patternFill>
    </fill>
    <fill>
      <patternFill patternType="solid">
        <fgColor rgb="FF31DD09"/>
        <bgColor rgb="FF31DD09"/>
      </patternFill>
    </fill>
    <fill>
      <patternFill patternType="solid">
        <fgColor rgb="FFF834DC"/>
        <bgColor rgb="FFF834DC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7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/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dotted">
        <color rgb="FF000000"/>
      </left>
      <right/>
      <top style="dotted">
        <color rgb="FF000000"/>
      </top>
      <bottom style="medium">
        <color rgb="FF000000"/>
      </bottom>
      <diagonal/>
    </border>
    <border>
      <left/>
      <right/>
      <top style="dotted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dotted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dotted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/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double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297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7" xfId="0" applyFont="1" applyBorder="1"/>
    <xf numFmtId="0" fontId="8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1" fillId="0" borderId="0" xfId="0" applyFont="1"/>
    <xf numFmtId="0" fontId="8" fillId="0" borderId="7" xfId="0" applyFont="1" applyBorder="1" applyAlignment="1">
      <alignment horizontal="center" vertical="center"/>
    </xf>
    <xf numFmtId="0" fontId="8" fillId="0" borderId="8" xfId="0" applyFont="1" applyBorder="1"/>
    <xf numFmtId="0" fontId="8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1" fillId="0" borderId="10" xfId="0" applyFont="1" applyBorder="1"/>
    <xf numFmtId="0" fontId="11" fillId="0" borderId="11" xfId="0" applyFont="1" applyBorder="1"/>
    <xf numFmtId="17" fontId="7" fillId="0" borderId="8" xfId="0" applyNumberFormat="1" applyFont="1" applyBorder="1"/>
    <xf numFmtId="1" fontId="12" fillId="3" borderId="8" xfId="0" applyNumberFormat="1" applyFont="1" applyFill="1" applyBorder="1" applyAlignment="1">
      <alignment horizontal="center" vertical="center"/>
    </xf>
    <xf numFmtId="17" fontId="3" fillId="0" borderId="12" xfId="0" applyNumberFormat="1" applyFont="1" applyBorder="1" applyAlignment="1">
      <alignment horizontal="center"/>
    </xf>
    <xf numFmtId="0" fontId="11" fillId="0" borderId="13" xfId="0" applyFont="1" applyBorder="1"/>
    <xf numFmtId="17" fontId="3" fillId="0" borderId="13" xfId="0" applyNumberFormat="1" applyFont="1" applyBorder="1" applyAlignment="1">
      <alignment horizontal="left"/>
    </xf>
    <xf numFmtId="0" fontId="11" fillId="0" borderId="14" xfId="0" applyFont="1" applyBorder="1"/>
    <xf numFmtId="0" fontId="7" fillId="4" borderId="9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/>
    </xf>
    <xf numFmtId="0" fontId="11" fillId="0" borderId="17" xfId="0" applyFont="1" applyBorder="1"/>
    <xf numFmtId="0" fontId="11" fillId="0" borderId="18" xfId="0" applyFont="1" applyBorder="1"/>
    <xf numFmtId="0" fontId="6" fillId="0" borderId="19" xfId="0" applyFont="1" applyBorder="1"/>
    <xf numFmtId="0" fontId="13" fillId="5" borderId="20" xfId="0" applyFont="1" applyFill="1" applyBorder="1" applyAlignment="1">
      <alignment horizontal="center" vertical="center" wrapText="1"/>
    </xf>
    <xf numFmtId="0" fontId="13" fillId="6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6" fillId="0" borderId="23" xfId="0" applyFont="1" applyBorder="1" applyAlignment="1">
      <alignment vertical="center" wrapText="1"/>
    </xf>
    <xf numFmtId="0" fontId="7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11" fillId="0" borderId="25" xfId="0" applyFont="1" applyBorder="1"/>
    <xf numFmtId="0" fontId="11" fillId="0" borderId="26" xfId="0" applyFont="1" applyBorder="1"/>
    <xf numFmtId="0" fontId="4" fillId="0" borderId="27" xfId="0" applyFont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0" xfId="0" applyFont="1"/>
    <xf numFmtId="0" fontId="14" fillId="4" borderId="29" xfId="0" applyFont="1" applyFill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/>
    </xf>
    <xf numFmtId="0" fontId="6" fillId="0" borderId="30" xfId="0" applyFont="1" applyBorder="1"/>
    <xf numFmtId="0" fontId="7" fillId="0" borderId="31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left" vertical="center" wrapText="1"/>
    </xf>
    <xf numFmtId="0" fontId="11" fillId="0" borderId="30" xfId="0" applyFont="1" applyBorder="1"/>
    <xf numFmtId="0" fontId="11" fillId="0" borderId="33" xfId="0" applyFont="1" applyBorder="1"/>
    <xf numFmtId="0" fontId="4" fillId="0" borderId="34" xfId="0" applyFont="1" applyBorder="1" applyAlignment="1">
      <alignment vertical="center" wrapText="1"/>
    </xf>
    <xf numFmtId="0" fontId="11" fillId="0" borderId="35" xfId="0" applyFont="1" applyBorder="1"/>
    <xf numFmtId="0" fontId="15" fillId="0" borderId="36" xfId="0" applyFont="1" applyBorder="1" applyAlignment="1">
      <alignment horizontal="center" vertical="center"/>
    </xf>
    <xf numFmtId="0" fontId="6" fillId="0" borderId="37" xfId="0" applyFont="1" applyBorder="1"/>
    <xf numFmtId="0" fontId="7" fillId="0" borderId="37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/>
    </xf>
    <xf numFmtId="0" fontId="11" fillId="0" borderId="39" xfId="0" applyFont="1" applyBorder="1"/>
    <xf numFmtId="0" fontId="11" fillId="0" borderId="40" xfId="0" applyFont="1" applyBorder="1"/>
    <xf numFmtId="0" fontId="4" fillId="0" borderId="35" xfId="0" applyFont="1" applyBorder="1" applyAlignment="1">
      <alignment vertical="center" wrapText="1"/>
    </xf>
    <xf numFmtId="0" fontId="11" fillId="0" borderId="41" xfId="0" applyFont="1" applyBorder="1"/>
    <xf numFmtId="0" fontId="11" fillId="0" borderId="42" xfId="0" applyFont="1" applyBorder="1"/>
    <xf numFmtId="0" fontId="6" fillId="0" borderId="23" xfId="0" applyFont="1" applyBorder="1"/>
    <xf numFmtId="0" fontId="17" fillId="0" borderId="24" xfId="0" applyFont="1" applyBorder="1" applyAlignment="1">
      <alignment horizontal="center"/>
    </xf>
    <xf numFmtId="0" fontId="4" fillId="0" borderId="43" xfId="0" applyFont="1" applyBorder="1" applyAlignment="1">
      <alignment vertical="center" wrapText="1"/>
    </xf>
    <xf numFmtId="0" fontId="6" fillId="0" borderId="44" xfId="0" applyFont="1" applyBorder="1"/>
    <xf numFmtId="0" fontId="7" fillId="0" borderId="44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/>
    </xf>
    <xf numFmtId="0" fontId="6" fillId="0" borderId="31" xfId="0" applyFont="1" applyBorder="1" applyAlignment="1">
      <alignment vertical="center" wrapText="1"/>
    </xf>
    <xf numFmtId="0" fontId="11" fillId="0" borderId="46" xfId="0" applyFont="1" applyBorder="1"/>
    <xf numFmtId="0" fontId="6" fillId="0" borderId="23" xfId="0" applyFont="1" applyBorder="1" applyAlignment="1">
      <alignment vertical="center"/>
    </xf>
    <xf numFmtId="0" fontId="4" fillId="0" borderId="24" xfId="0" applyFont="1" applyBorder="1" applyAlignment="1">
      <alignment horizontal="left" vertical="center" wrapText="1"/>
    </xf>
    <xf numFmtId="0" fontId="6" fillId="0" borderId="31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15" fillId="0" borderId="45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6" fillId="0" borderId="37" xfId="0" applyFont="1" applyBorder="1" applyAlignment="1">
      <alignment vertical="center"/>
    </xf>
    <xf numFmtId="0" fontId="4" fillId="0" borderId="38" xfId="0" applyFont="1" applyBorder="1" applyAlignment="1">
      <alignment horizontal="left" vertical="center" wrapText="1"/>
    </xf>
    <xf numFmtId="0" fontId="6" fillId="0" borderId="47" xfId="0" applyFont="1" applyBorder="1"/>
    <xf numFmtId="0" fontId="6" fillId="0" borderId="37" xfId="0" applyFont="1" applyBorder="1" applyAlignment="1">
      <alignment vertical="center" wrapText="1"/>
    </xf>
    <xf numFmtId="0" fontId="17" fillId="0" borderId="34" xfId="0" applyFont="1" applyBorder="1"/>
    <xf numFmtId="0" fontId="6" fillId="0" borderId="15" xfId="0" applyFont="1" applyBorder="1" applyAlignment="1">
      <alignment vertical="center"/>
    </xf>
    <xf numFmtId="0" fontId="7" fillId="0" borderId="15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left" vertical="center" wrapText="1"/>
    </xf>
    <xf numFmtId="0" fontId="23" fillId="0" borderId="46" xfId="0" applyFont="1" applyBorder="1" applyAlignment="1">
      <alignment horizontal="left" vertical="top"/>
    </xf>
    <xf numFmtId="0" fontId="23" fillId="0" borderId="8" xfId="0" applyFont="1" applyBorder="1" applyAlignment="1">
      <alignment horizontal="left" vertical="top"/>
    </xf>
    <xf numFmtId="0" fontId="24" fillId="0" borderId="8" xfId="0" applyFont="1" applyBorder="1" applyAlignment="1">
      <alignment wrapText="1"/>
    </xf>
    <xf numFmtId="0" fontId="7" fillId="0" borderId="49" xfId="0" applyFont="1" applyBorder="1" applyAlignment="1">
      <alignment horizontal="center" vertical="center"/>
    </xf>
    <xf numFmtId="0" fontId="7" fillId="8" borderId="49" xfId="0" applyFont="1" applyFill="1" applyBorder="1" applyAlignment="1">
      <alignment horizontal="center" vertical="center"/>
    </xf>
    <xf numFmtId="0" fontId="4" fillId="0" borderId="46" xfId="0" applyFont="1" applyBorder="1" applyAlignment="1">
      <alignment horizontal="left"/>
    </xf>
    <xf numFmtId="0" fontId="11" fillId="0" borderId="8" xfId="0" applyFont="1" applyBorder="1"/>
    <xf numFmtId="0" fontId="11" fillId="0" borderId="50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50" xfId="0" applyFont="1" applyBorder="1"/>
    <xf numFmtId="0" fontId="23" fillId="0" borderId="35" xfId="0" applyFont="1" applyBorder="1" applyAlignment="1">
      <alignment horizontal="left"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5" fillId="3" borderId="51" xfId="0" applyFont="1" applyFill="1" applyBorder="1" applyAlignment="1">
      <alignment horizontal="center" vertical="center"/>
    </xf>
    <xf numFmtId="0" fontId="11" fillId="0" borderId="52" xfId="0" applyFont="1" applyBorder="1"/>
    <xf numFmtId="0" fontId="4" fillId="4" borderId="53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 wrapText="1"/>
    </xf>
    <xf numFmtId="0" fontId="13" fillId="6" borderId="52" xfId="0" applyFont="1" applyFill="1" applyBorder="1" applyAlignment="1">
      <alignment horizontal="center" vertical="center" wrapText="1"/>
    </xf>
    <xf numFmtId="0" fontId="13" fillId="7" borderId="54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vertical="center"/>
    </xf>
    <xf numFmtId="0" fontId="7" fillId="0" borderId="31" xfId="0" applyFont="1" applyBorder="1" applyAlignment="1">
      <alignment horizontal="center" vertical="center"/>
    </xf>
    <xf numFmtId="0" fontId="6" fillId="0" borderId="38" xfId="0" applyFont="1" applyBorder="1" applyAlignment="1">
      <alignment vertical="center"/>
    </xf>
    <xf numFmtId="0" fontId="7" fillId="0" borderId="37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7" fillId="0" borderId="35" xfId="0" applyFont="1" applyBorder="1"/>
    <xf numFmtId="0" fontId="6" fillId="0" borderId="24" xfId="0" applyFont="1" applyBorder="1" applyAlignment="1">
      <alignment vertical="center"/>
    </xf>
    <xf numFmtId="0" fontId="4" fillId="0" borderId="32" xfId="0" applyFont="1" applyBorder="1" applyAlignment="1">
      <alignment vertical="center" wrapText="1"/>
    </xf>
    <xf numFmtId="0" fontId="6" fillId="0" borderId="34" xfId="0" applyFont="1" applyBorder="1"/>
    <xf numFmtId="0" fontId="4" fillId="0" borderId="47" xfId="0" applyFont="1" applyBorder="1" applyAlignment="1">
      <alignment vertical="center" wrapText="1"/>
    </xf>
    <xf numFmtId="0" fontId="30" fillId="0" borderId="32" xfId="0" applyFont="1" applyBorder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0" fontId="7" fillId="0" borderId="55" xfId="0" applyFont="1" applyBorder="1" applyAlignment="1">
      <alignment horizontal="left"/>
    </xf>
    <xf numFmtId="0" fontId="7" fillId="0" borderId="56" xfId="0" applyFont="1" applyBorder="1" applyAlignment="1">
      <alignment horizontal="left"/>
    </xf>
    <xf numFmtId="0" fontId="7" fillId="0" borderId="10" xfId="0" applyFont="1" applyBorder="1" applyAlignment="1">
      <alignment horizontal="left" vertical="center"/>
    </xf>
    <xf numFmtId="0" fontId="7" fillId="8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17" fillId="0" borderId="7" xfId="0" applyFont="1" applyBorder="1"/>
    <xf numFmtId="0" fontId="17" fillId="0" borderId="8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1" fillId="0" borderId="10" xfId="0" applyFont="1" applyBorder="1"/>
    <xf numFmtId="0" fontId="11" fillId="0" borderId="11" xfId="0" applyFont="1" applyBorder="1"/>
    <xf numFmtId="0" fontId="7" fillId="0" borderId="0" xfId="0" applyFont="1"/>
    <xf numFmtId="0" fontId="32" fillId="3" borderId="57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 wrapText="1"/>
    </xf>
    <xf numFmtId="0" fontId="13" fillId="6" borderId="4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vertical="center"/>
    </xf>
    <xf numFmtId="0" fontId="7" fillId="0" borderId="59" xfId="0" applyFont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/>
    </xf>
    <xf numFmtId="0" fontId="4" fillId="0" borderId="58" xfId="0" applyFont="1" applyBorder="1" applyAlignment="1">
      <alignment horizontal="center" vertical="center" wrapText="1"/>
    </xf>
    <xf numFmtId="0" fontId="11" fillId="0" borderId="60" xfId="0" applyFont="1" applyBorder="1"/>
    <xf numFmtId="0" fontId="11" fillId="0" borderId="61" xfId="0" applyFont="1" applyBorder="1"/>
    <xf numFmtId="0" fontId="4" fillId="0" borderId="27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 textRotation="90" wrapText="1"/>
    </xf>
    <xf numFmtId="0" fontId="3" fillId="4" borderId="29" xfId="0" applyFont="1" applyFill="1" applyBorder="1" applyAlignment="1">
      <alignment horizontal="center" vertical="center"/>
    </xf>
    <xf numFmtId="0" fontId="14" fillId="0" borderId="60" xfId="0" applyFont="1" applyBorder="1" applyAlignment="1">
      <alignment horizontal="right" vertical="center"/>
    </xf>
    <xf numFmtId="0" fontId="6" fillId="0" borderId="62" xfId="0" applyFont="1" applyBorder="1" applyAlignment="1">
      <alignment vertical="center"/>
    </xf>
    <xf numFmtId="0" fontId="7" fillId="0" borderId="63" xfId="0" applyFont="1" applyBorder="1" applyAlignment="1">
      <alignment horizontal="center" vertical="center" wrapText="1"/>
    </xf>
    <xf numFmtId="0" fontId="7" fillId="8" borderId="31" xfId="0" applyFont="1" applyFill="1" applyBorder="1" applyAlignment="1">
      <alignment horizontal="center" vertical="center"/>
    </xf>
    <xf numFmtId="0" fontId="4" fillId="0" borderId="62" xfId="0" applyFont="1" applyBorder="1" applyAlignment="1">
      <alignment horizontal="left" vertical="center" wrapText="1"/>
    </xf>
    <xf numFmtId="0" fontId="11" fillId="0" borderId="63" xfId="0" applyFont="1" applyBorder="1"/>
    <xf numFmtId="0" fontId="11" fillId="0" borderId="64" xfId="0" applyFont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0" xfId="0"/>
    <xf numFmtId="0" fontId="7" fillId="0" borderId="39" xfId="0" applyFont="1" applyBorder="1" applyAlignment="1">
      <alignment horizontal="center" vertical="center" wrapText="1"/>
    </xf>
    <xf numFmtId="0" fontId="7" fillId="8" borderId="37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0" fontId="7" fillId="8" borderId="65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7" fillId="0" borderId="66" xfId="0" applyFont="1" applyBorder="1" applyAlignment="1">
      <alignment horizontal="center" vertical="center" wrapText="1"/>
    </xf>
    <xf numFmtId="0" fontId="23" fillId="0" borderId="39" xfId="0" applyFont="1" applyBorder="1" applyAlignment="1">
      <alignment horizontal="center"/>
    </xf>
    <xf numFmtId="0" fontId="3" fillId="4" borderId="35" xfId="0" applyFont="1" applyFill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6" fillId="0" borderId="67" xfId="0" applyFont="1" applyBorder="1" applyAlignment="1">
      <alignment vertical="center"/>
    </xf>
    <xf numFmtId="0" fontId="7" fillId="0" borderId="67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/>
    </xf>
    <xf numFmtId="0" fontId="4" fillId="0" borderId="68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7" fillId="0" borderId="69" xfId="0" applyFont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/>
    </xf>
    <xf numFmtId="0" fontId="14" fillId="0" borderId="60" xfId="0" applyFont="1" applyBorder="1" applyAlignment="1">
      <alignment horizontal="right" vertical="center" wrapText="1"/>
    </xf>
    <xf numFmtId="0" fontId="1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7" fillId="0" borderId="46" xfId="0" applyFont="1" applyBorder="1"/>
    <xf numFmtId="0" fontId="7" fillId="0" borderId="8" xfId="0" applyFont="1" applyBorder="1"/>
    <xf numFmtId="0" fontId="17" fillId="0" borderId="11" xfId="0" applyFont="1" applyBorder="1" applyAlignment="1">
      <alignment wrapText="1"/>
    </xf>
    <xf numFmtId="0" fontId="17" fillId="0" borderId="9" xfId="0" applyFont="1" applyBorder="1" applyAlignment="1">
      <alignment horizontal="center"/>
    </xf>
    <xf numFmtId="0" fontId="17" fillId="0" borderId="46" xfId="0" applyFont="1" applyBorder="1" applyAlignment="1">
      <alignment horizontal="center" vertical="center"/>
    </xf>
    <xf numFmtId="0" fontId="17" fillId="0" borderId="0" xfId="0" applyFont="1" applyAlignment="1">
      <alignment wrapText="1"/>
    </xf>
    <xf numFmtId="0" fontId="4" fillId="0" borderId="60" xfId="0" applyFont="1" applyBorder="1" applyAlignment="1">
      <alignment horizontal="left" vertical="center"/>
    </xf>
    <xf numFmtId="0" fontId="32" fillId="3" borderId="0" xfId="0" applyFont="1" applyFill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right" vertical="center" wrapText="1"/>
    </xf>
    <xf numFmtId="0" fontId="5" fillId="0" borderId="23" xfId="0" applyFont="1" applyBorder="1" applyAlignment="1">
      <alignment vertical="center"/>
    </xf>
    <xf numFmtId="0" fontId="4" fillId="0" borderId="48" xfId="0" applyFont="1" applyBorder="1" applyAlignment="1">
      <alignment horizontal="center" vertical="center" wrapText="1"/>
    </xf>
    <xf numFmtId="0" fontId="5" fillId="0" borderId="21" xfId="0" applyFont="1" applyBorder="1" applyAlignment="1">
      <alignment vertical="center"/>
    </xf>
    <xf numFmtId="0" fontId="34" fillId="0" borderId="45" xfId="0" applyFont="1" applyBorder="1" applyAlignment="1">
      <alignment horizontal="right" vertical="center" wrapText="1"/>
    </xf>
    <xf numFmtId="0" fontId="5" fillId="0" borderId="31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34" fillId="0" borderId="60" xfId="0" applyFont="1" applyBorder="1" applyAlignment="1">
      <alignment horizontal="right" vertical="center" wrapText="1"/>
    </xf>
    <xf numFmtId="0" fontId="5" fillId="9" borderId="37" xfId="0" applyFont="1" applyFill="1" applyBorder="1" applyAlignment="1">
      <alignment horizontal="left" vertical="center"/>
    </xf>
    <xf numFmtId="0" fontId="34" fillId="0" borderId="60" xfId="0" applyFont="1" applyBorder="1" applyAlignment="1">
      <alignment horizontal="right" vertical="center" shrinkToFit="1"/>
    </xf>
    <xf numFmtId="0" fontId="5" fillId="0" borderId="44" xfId="0" applyFont="1" applyBorder="1" applyAlignment="1">
      <alignment vertical="center"/>
    </xf>
    <xf numFmtId="0" fontId="7" fillId="8" borderId="59" xfId="0" applyFont="1" applyFill="1" applyBorder="1" applyAlignment="1">
      <alignment horizontal="center" vertical="center"/>
    </xf>
    <xf numFmtId="0" fontId="4" fillId="0" borderId="53" xfId="0" applyFont="1" applyBorder="1" applyAlignment="1">
      <alignment horizontal="center" vertical="center" wrapText="1"/>
    </xf>
    <xf numFmtId="0" fontId="7" fillId="0" borderId="9" xfId="0" applyFont="1" applyBorder="1"/>
    <xf numFmtId="0" fontId="7" fillId="0" borderId="10" xfId="0" applyFont="1" applyBorder="1"/>
    <xf numFmtId="0" fontId="6" fillId="0" borderId="11" xfId="0" applyFont="1" applyBorder="1"/>
    <xf numFmtId="0" fontId="7" fillId="0" borderId="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7" fillId="0" borderId="0" xfId="0" applyFont="1" applyAlignment="1">
      <alignment vertical="center" textRotation="90" wrapText="1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13" fillId="0" borderId="60" xfId="0" applyFont="1" applyBorder="1" applyAlignment="1">
      <alignment horizontal="right" vertical="center" wrapText="1"/>
    </xf>
    <xf numFmtId="0" fontId="5" fillId="0" borderId="65" xfId="0" applyFont="1" applyBorder="1" applyAlignment="1">
      <alignment vertical="center"/>
    </xf>
    <xf numFmtId="0" fontId="7" fillId="0" borderId="65" xfId="0" applyFont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/>
    </xf>
    <xf numFmtId="0" fontId="4" fillId="0" borderId="70" xfId="0" applyFont="1" applyBorder="1" applyAlignment="1">
      <alignment horizontal="left" vertical="center" wrapText="1"/>
    </xf>
    <xf numFmtId="0" fontId="11" fillId="0" borderId="71" xfId="0" applyFont="1" applyBorder="1"/>
    <xf numFmtId="0" fontId="11" fillId="0" borderId="72" xfId="0" applyFont="1" applyBorder="1"/>
    <xf numFmtId="0" fontId="17" fillId="0" borderId="2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61" xfId="0" applyFont="1" applyBorder="1" applyAlignment="1">
      <alignment horizontal="center" vertical="center"/>
    </xf>
    <xf numFmtId="0" fontId="13" fillId="0" borderId="45" xfId="0" applyFont="1" applyBorder="1" applyAlignment="1">
      <alignment horizontal="right" vertical="center" wrapText="1"/>
    </xf>
    <xf numFmtId="0" fontId="5" fillId="0" borderId="15" xfId="0" applyFont="1" applyBorder="1" applyAlignment="1">
      <alignment vertical="center"/>
    </xf>
    <xf numFmtId="0" fontId="13" fillId="0" borderId="52" xfId="0" applyFont="1" applyBorder="1" applyAlignment="1">
      <alignment horizontal="right" vertical="center" wrapText="1"/>
    </xf>
    <xf numFmtId="0" fontId="4" fillId="0" borderId="73" xfId="0" applyFont="1" applyBorder="1" applyAlignment="1">
      <alignment horizontal="left" vertical="center" wrapText="1"/>
    </xf>
    <xf numFmtId="0" fontId="11" fillId="0" borderId="28" xfId="0" applyFont="1" applyBorder="1"/>
    <xf numFmtId="0" fontId="13" fillId="0" borderId="74" xfId="0" applyFont="1" applyBorder="1" applyAlignment="1">
      <alignment horizontal="right" vertical="center" wrapText="1"/>
    </xf>
    <xf numFmtId="0" fontId="13" fillId="0" borderId="36" xfId="0" applyFont="1" applyBorder="1" applyAlignment="1">
      <alignment horizontal="right" vertical="center" wrapText="1"/>
    </xf>
    <xf numFmtId="0" fontId="7" fillId="8" borderId="67" xfId="0" applyFont="1" applyFill="1" applyBorder="1" applyAlignment="1">
      <alignment horizontal="center" vertical="center"/>
    </xf>
    <xf numFmtId="0" fontId="4" fillId="0" borderId="53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4" fillId="0" borderId="60" xfId="0" applyFont="1" applyBorder="1" applyAlignment="1">
      <alignment horizontal="center" vertical="center" textRotation="90"/>
    </xf>
    <xf numFmtId="0" fontId="5" fillId="0" borderId="67" xfId="0" applyFont="1" applyBorder="1" applyAlignment="1">
      <alignment vertical="center"/>
    </xf>
    <xf numFmtId="0" fontId="5" fillId="0" borderId="37" xfId="0" applyFont="1" applyBorder="1" applyAlignment="1">
      <alignment vertical="center" wrapText="1"/>
    </xf>
    <xf numFmtId="0" fontId="4" fillId="0" borderId="45" xfId="0" applyFont="1" applyBorder="1" applyAlignment="1">
      <alignment horizontal="center" vertical="center"/>
    </xf>
    <xf numFmtId="0" fontId="36" fillId="0" borderId="31" xfId="0" applyFont="1" applyBorder="1" applyAlignment="1">
      <alignment vertical="center"/>
    </xf>
    <xf numFmtId="0" fontId="7" fillId="0" borderId="70" xfId="0" applyFont="1" applyBorder="1" applyAlignment="1">
      <alignment horizontal="center" vertical="center" wrapText="1"/>
    </xf>
    <xf numFmtId="0" fontId="26" fillId="0" borderId="23" xfId="0" applyFont="1" applyBorder="1"/>
    <xf numFmtId="0" fontId="4" fillId="0" borderId="70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5" fillId="0" borderId="23" xfId="0" applyFont="1" applyBorder="1" applyAlignment="1">
      <alignment vertical="center" wrapText="1"/>
    </xf>
    <xf numFmtId="0" fontId="7" fillId="0" borderId="24" xfId="0" applyFont="1" applyBorder="1" applyAlignment="1">
      <alignment horizontal="center" vertical="center" wrapText="1"/>
    </xf>
    <xf numFmtId="0" fontId="5" fillId="0" borderId="32" xfId="0" applyFont="1" applyBorder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5" fillId="0" borderId="38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39" fillId="0" borderId="38" xfId="0" applyFont="1" applyBorder="1" applyAlignment="1">
      <alignment vertical="center" wrapText="1"/>
    </xf>
    <xf numFmtId="0" fontId="5" fillId="0" borderId="38" xfId="0" applyFont="1" applyBorder="1" applyAlignment="1">
      <alignment vertical="center"/>
    </xf>
    <xf numFmtId="0" fontId="6" fillId="0" borderId="9" xfId="0" applyFont="1" applyBorder="1" applyAlignment="1">
      <alignment horizontal="center"/>
    </xf>
    <xf numFmtId="0" fontId="13" fillId="0" borderId="52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5" fillId="0" borderId="32" xfId="0" applyFont="1" applyBorder="1" applyAlignment="1">
      <alignment vertical="center" wrapText="1"/>
    </xf>
    <xf numFmtId="0" fontId="5" fillId="0" borderId="24" xfId="0" applyFont="1" applyBorder="1" applyAlignment="1">
      <alignment vertical="center"/>
    </xf>
    <xf numFmtId="0" fontId="4" fillId="0" borderId="39" xfId="0" applyFont="1" applyBorder="1" applyAlignment="1">
      <alignment horizontal="center" vertical="center" wrapText="1"/>
    </xf>
    <xf numFmtId="0" fontId="5" fillId="0" borderId="24" xfId="0" applyFont="1" applyBorder="1" applyAlignment="1">
      <alignment vertical="center" wrapText="1"/>
    </xf>
    <xf numFmtId="0" fontId="4" fillId="0" borderId="30" xfId="0" applyFont="1" applyBorder="1" applyAlignment="1">
      <alignment horizontal="center" vertical="center" wrapText="1"/>
    </xf>
    <xf numFmtId="0" fontId="3" fillId="4" borderId="46" xfId="0" quotePrefix="1" applyFont="1" applyFill="1" applyBorder="1" applyAlignment="1">
      <alignment horizontal="center" vertical="center"/>
    </xf>
    <xf numFmtId="0" fontId="13" fillId="0" borderId="42" xfId="0" applyFont="1" applyBorder="1" applyAlignment="1">
      <alignment horizontal="center" vertical="center" wrapText="1"/>
    </xf>
    <xf numFmtId="0" fontId="6" fillId="0" borderId="52" xfId="0" applyFont="1" applyBorder="1" applyAlignment="1">
      <alignment wrapText="1"/>
    </xf>
    <xf numFmtId="0" fontId="7" fillId="0" borderId="54" xfId="0" applyFont="1" applyBorder="1" applyAlignment="1">
      <alignment horizontal="center" vertical="center" wrapText="1"/>
    </xf>
    <xf numFmtId="0" fontId="6" fillId="0" borderId="9" xfId="0" applyFont="1" applyBorder="1"/>
    <xf numFmtId="0" fontId="6" fillId="0" borderId="4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7" fillId="0" borderId="73" xfId="0" applyFont="1" applyBorder="1" applyAlignment="1">
      <alignment horizontal="center" vertical="center" wrapText="1"/>
    </xf>
    <xf numFmtId="0" fontId="13" fillId="0" borderId="52" xfId="0" applyFont="1" applyBorder="1" applyAlignment="1">
      <alignment vertical="center" wrapText="1"/>
    </xf>
    <xf numFmtId="0" fontId="5" fillId="0" borderId="48" xfId="0" applyFont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6" fillId="0" borderId="75" xfId="0" applyFont="1" applyBorder="1"/>
    <xf numFmtId="0" fontId="4" fillId="0" borderId="38" xfId="0" quotePrefix="1" applyFont="1" applyBorder="1" applyAlignment="1">
      <alignment horizontal="left" vertical="center" wrapText="1"/>
    </xf>
    <xf numFmtId="0" fontId="4" fillId="0" borderId="76" xfId="0" applyFont="1" applyBorder="1" applyAlignment="1">
      <alignment vertical="center" wrapText="1"/>
    </xf>
    <xf numFmtId="0" fontId="29" fillId="0" borderId="76" xfId="0" applyFont="1" applyBorder="1"/>
    <xf numFmtId="0" fontId="4" fillId="0" borderId="53" xfId="0" quotePrefix="1" applyFont="1" applyBorder="1" applyAlignment="1">
      <alignment horizontal="left" vertical="center" wrapText="1"/>
    </xf>
    <xf numFmtId="0" fontId="4" fillId="0" borderId="53" xfId="0" applyFont="1" applyBorder="1" applyAlignment="1">
      <alignment vertical="center" wrapText="1"/>
    </xf>
    <xf numFmtId="0" fontId="4" fillId="0" borderId="48" xfId="0" applyFont="1" applyBorder="1" applyAlignment="1">
      <alignment vertical="center" wrapText="1"/>
    </xf>
    <xf numFmtId="0" fontId="6" fillId="0" borderId="10" xfId="0" applyFont="1" applyBorder="1"/>
    <xf numFmtId="0" fontId="5" fillId="0" borderId="70" xfId="0" applyFont="1" applyBorder="1" applyAlignment="1">
      <alignment vertical="center"/>
    </xf>
    <xf numFmtId="0" fontId="7" fillId="8" borderId="71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5" fillId="0" borderId="52" xfId="0" applyFont="1" applyBorder="1" applyAlignment="1">
      <alignment vertical="center"/>
    </xf>
    <xf numFmtId="0" fontId="4" fillId="0" borderId="10" xfId="0" applyFont="1" applyBorder="1" applyAlignment="1">
      <alignment horizontal="left" vertical="center" wrapText="1"/>
    </xf>
    <xf numFmtId="0" fontId="7" fillId="0" borderId="50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</cellXfs>
  <cellStyles count="1">
    <cellStyle name="Normal" xfId="0" builtinId="0"/>
  </cellStyles>
  <dxfs count="55"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none"/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37F828"/>
          <bgColor rgb="FF37F828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9F54D"/>
          <bgColor rgb="FF89F54D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27F940"/>
          <bgColor rgb="FF27F940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29F72E"/>
          <bgColor rgb="FF29F72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27F940"/>
          <bgColor rgb="FF27F940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ADB9CA"/>
          <bgColor rgb="FFADB9CA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828675</xdr:colOff>
      <xdr:row>128</xdr:row>
      <xdr:rowOff>0</xdr:rowOff>
    </xdr:from>
    <xdr:ext cx="447675" cy="166687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5712C71-9486-4335-8868-D63A2628A73F}"/>
            </a:ext>
          </a:extLst>
        </xdr:cNvPr>
        <xdr:cNvSpPr txBox="1"/>
      </xdr:nvSpPr>
      <xdr:spPr>
        <a:xfrm rot="-5400000">
          <a:off x="219075" y="37101780"/>
          <a:ext cx="1666875" cy="4476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Data table</a:t>
          </a:r>
          <a:endParaRPr sz="1400"/>
        </a:p>
      </xdr:txBody>
    </xdr:sp>
    <xdr:clientData fLocksWithSheet="0"/>
  </xdr:oneCellAnchor>
  <xdr:oneCellAnchor>
    <xdr:from>
      <xdr:col>0</xdr:col>
      <xdr:colOff>657225</xdr:colOff>
      <xdr:row>186</xdr:row>
      <xdr:rowOff>190500</xdr:rowOff>
    </xdr:from>
    <xdr:ext cx="266700" cy="19050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F040B189-93C7-40E7-BF6C-DEE6D1F074A9}"/>
            </a:ext>
          </a:extLst>
        </xdr:cNvPr>
        <xdr:cNvSpPr txBox="1"/>
      </xdr:nvSpPr>
      <xdr:spPr>
        <a:xfrm rot="-5400000">
          <a:off x="-161925" y="55180230"/>
          <a:ext cx="1905000" cy="2667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r>
            <a:rPr lang="en-US" sz="1200"/>
            <a:t>7Riders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 i="1">
            <a:solidFill>
              <a:srgbClr val="00B0F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78</xdr:row>
      <xdr:rowOff>0</xdr:rowOff>
    </xdr:from>
    <xdr:ext cx="381000" cy="1647825"/>
    <xdr:sp macro="" textlink="">
      <xdr:nvSpPr>
        <xdr:cNvPr id="4" name="Shape 5">
          <a:extLst>
            <a:ext uri="{FF2B5EF4-FFF2-40B4-BE49-F238E27FC236}">
              <a16:creationId xmlns:a16="http://schemas.microsoft.com/office/drawing/2014/main" id="{B938FDA0-3A3F-41BA-93FA-E0628DDB1B7E}"/>
            </a:ext>
          </a:extLst>
        </xdr:cNvPr>
        <xdr:cNvSpPr txBox="1"/>
      </xdr:nvSpPr>
      <xdr:spPr>
        <a:xfrm rot="-5400000">
          <a:off x="296227" y="25146953"/>
          <a:ext cx="1647825" cy="381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Info worksheet</a:t>
          </a:r>
          <a:endParaRPr sz="900">
            <a:solidFill>
              <a:srgbClr val="00B0F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0</xdr:colOff>
      <xdr:row>86</xdr:row>
      <xdr:rowOff>0</xdr:rowOff>
    </xdr:from>
    <xdr:ext cx="400050" cy="3400425"/>
    <xdr:sp macro="" textlink="">
      <xdr:nvSpPr>
        <xdr:cNvPr id="5" name="Shape 6">
          <a:extLst>
            <a:ext uri="{FF2B5EF4-FFF2-40B4-BE49-F238E27FC236}">
              <a16:creationId xmlns:a16="http://schemas.microsoft.com/office/drawing/2014/main" id="{A733F4A3-701E-4328-BE53-57D3D6740BF4}"/>
            </a:ext>
          </a:extLst>
        </xdr:cNvPr>
        <xdr:cNvSpPr txBox="1"/>
      </xdr:nvSpPr>
      <xdr:spPr>
        <a:xfrm rot="-5400000" flipH="1">
          <a:off x="-570548" y="27903488"/>
          <a:ext cx="3400425" cy="4000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Learners worksheet</a:t>
          </a:r>
          <a:endParaRPr sz="900">
            <a:solidFill>
              <a:srgbClr val="00B0F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885825</xdr:colOff>
      <xdr:row>101</xdr:row>
      <xdr:rowOff>28575</xdr:rowOff>
    </xdr:from>
    <xdr:ext cx="419100" cy="857250"/>
    <xdr:sp macro="" textlink="">
      <xdr:nvSpPr>
        <xdr:cNvPr id="6" name="Shape 7">
          <a:extLst>
            <a:ext uri="{FF2B5EF4-FFF2-40B4-BE49-F238E27FC236}">
              <a16:creationId xmlns:a16="http://schemas.microsoft.com/office/drawing/2014/main" id="{9A565530-D7DC-4D93-AAD1-C6EC67C3DC68}"/>
            </a:ext>
          </a:extLst>
        </xdr:cNvPr>
        <xdr:cNvSpPr txBox="1"/>
      </xdr:nvSpPr>
      <xdr:spPr>
        <a:xfrm rot="-5400000">
          <a:off x="666750" y="30194250"/>
          <a:ext cx="857250" cy="419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Vouchers  worksheet</a:t>
          </a:r>
          <a:endParaRPr sz="900">
            <a:solidFill>
              <a:srgbClr val="00B0F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657225</xdr:colOff>
      <xdr:row>194</xdr:row>
      <xdr:rowOff>314325</xdr:rowOff>
    </xdr:from>
    <xdr:ext cx="266700" cy="1409700"/>
    <xdr:sp macro="" textlink="">
      <xdr:nvSpPr>
        <xdr:cNvPr id="7" name="Shape 8">
          <a:extLst>
            <a:ext uri="{FF2B5EF4-FFF2-40B4-BE49-F238E27FC236}">
              <a16:creationId xmlns:a16="http://schemas.microsoft.com/office/drawing/2014/main" id="{00B9F208-FE73-4E0C-B000-A6D4CF9907FA}"/>
            </a:ext>
          </a:extLst>
        </xdr:cNvPr>
        <xdr:cNvSpPr txBox="1"/>
      </xdr:nvSpPr>
      <xdr:spPr>
        <a:xfrm rot="-5400000">
          <a:off x="85725" y="57487185"/>
          <a:ext cx="1409700" cy="2667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r>
            <a:rPr lang="en-US" sz="1050"/>
            <a:t>7Application</a:t>
          </a:r>
          <a:endParaRPr sz="105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600"/>
            <a:buFont typeface="Arial"/>
            <a:buNone/>
          </a:pPr>
          <a:endParaRPr sz="1050" i="1">
            <a:solidFill>
              <a:srgbClr val="00B0F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0</xdr:col>
      <xdr:colOff>847725</xdr:colOff>
      <xdr:row>110</xdr:row>
      <xdr:rowOff>0</xdr:rowOff>
    </xdr:from>
    <xdr:ext cx="428625" cy="2686050"/>
    <xdr:sp macro="" textlink="">
      <xdr:nvSpPr>
        <xdr:cNvPr id="8" name="Shape 9">
          <a:extLst>
            <a:ext uri="{FF2B5EF4-FFF2-40B4-BE49-F238E27FC236}">
              <a16:creationId xmlns:a16="http://schemas.microsoft.com/office/drawing/2014/main" id="{6B545AC5-D93B-496A-84FA-CBCC69A98DF2}"/>
            </a:ext>
          </a:extLst>
        </xdr:cNvPr>
        <xdr:cNvSpPr txBox="1"/>
      </xdr:nvSpPr>
      <xdr:spPr>
        <a:xfrm rot="-5400000">
          <a:off x="-280987" y="33201292"/>
          <a:ext cx="2686050" cy="428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Data worksheet</a:t>
          </a:r>
          <a:endParaRPr sz="900">
            <a:solidFill>
              <a:srgbClr val="00B0F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</xdr:col>
      <xdr:colOff>2600325</xdr:colOff>
      <xdr:row>98</xdr:row>
      <xdr:rowOff>0</xdr:rowOff>
    </xdr:from>
    <xdr:ext cx="323850" cy="581025"/>
    <xdr:sp macro="" textlink="">
      <xdr:nvSpPr>
        <xdr:cNvPr id="9" name="Shape 10">
          <a:extLst>
            <a:ext uri="{FF2B5EF4-FFF2-40B4-BE49-F238E27FC236}">
              <a16:creationId xmlns:a16="http://schemas.microsoft.com/office/drawing/2014/main" id="{81FD00C2-D4E6-4EDA-8035-2AB81095EE7B}"/>
            </a:ext>
          </a:extLst>
        </xdr:cNvPr>
        <xdr:cNvSpPr/>
      </xdr:nvSpPr>
      <xdr:spPr>
        <a:xfrm>
          <a:off x="4520565" y="29237940"/>
          <a:ext cx="323850" cy="581025"/>
        </a:xfrm>
        <a:prstGeom prst="righ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accen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66675</xdr:colOff>
      <xdr:row>25</xdr:row>
      <xdr:rowOff>38100</xdr:rowOff>
    </xdr:from>
    <xdr:ext cx="609600" cy="695325"/>
    <xdr:pic>
      <xdr:nvPicPr>
        <xdr:cNvPr id="10" name="image2.png">
          <a:extLst>
            <a:ext uri="{FF2B5EF4-FFF2-40B4-BE49-F238E27FC236}">
              <a16:creationId xmlns:a16="http://schemas.microsoft.com/office/drawing/2014/main" id="{7518B3C8-FEC2-48BC-AC47-F0D0A42387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8215" y="6964680"/>
          <a:ext cx="60960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2371725</xdr:colOff>
      <xdr:row>30</xdr:row>
      <xdr:rowOff>47625</xdr:rowOff>
    </xdr:from>
    <xdr:ext cx="2838450" cy="142875"/>
    <xdr:pic>
      <xdr:nvPicPr>
        <xdr:cNvPr id="11" name="image8.png">
          <a:extLst>
            <a:ext uri="{FF2B5EF4-FFF2-40B4-BE49-F238E27FC236}">
              <a16:creationId xmlns:a16="http://schemas.microsoft.com/office/drawing/2014/main" id="{563C72A9-84A6-4ADD-BAD9-22303F956B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1965" y="7964805"/>
          <a:ext cx="28384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123825</xdr:colOff>
      <xdr:row>39</xdr:row>
      <xdr:rowOff>28575</xdr:rowOff>
    </xdr:from>
    <xdr:ext cx="1009650" cy="581025"/>
    <xdr:pic>
      <xdr:nvPicPr>
        <xdr:cNvPr id="12" name="image4.png">
          <a:extLst>
            <a:ext uri="{FF2B5EF4-FFF2-40B4-BE49-F238E27FC236}">
              <a16:creationId xmlns:a16="http://schemas.microsoft.com/office/drawing/2014/main" id="{A445AD72-7572-4614-B753-F4477F54242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35365" y="9728835"/>
          <a:ext cx="100965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2714625" cy="247650"/>
    <xdr:pic>
      <xdr:nvPicPr>
        <xdr:cNvPr id="13" name="image3.png">
          <a:extLst>
            <a:ext uri="{FF2B5EF4-FFF2-40B4-BE49-F238E27FC236}">
              <a16:creationId xmlns:a16="http://schemas.microsoft.com/office/drawing/2014/main" id="{4F838F5D-4EA0-48E8-B71C-EB15E80A46E7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11540" y="11087100"/>
          <a:ext cx="2714625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61</xdr:row>
      <xdr:rowOff>57150</xdr:rowOff>
    </xdr:from>
    <xdr:ext cx="2038350" cy="2667000"/>
    <xdr:pic>
      <xdr:nvPicPr>
        <xdr:cNvPr id="14" name="image5.png">
          <a:extLst>
            <a:ext uri="{FF2B5EF4-FFF2-40B4-BE49-F238E27FC236}">
              <a16:creationId xmlns:a16="http://schemas.microsoft.com/office/drawing/2014/main" id="{09269C19-A583-493D-AC7D-722C1D6C412F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935075" y="17301210"/>
          <a:ext cx="2038350" cy="2667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144</xdr:row>
      <xdr:rowOff>9525</xdr:rowOff>
    </xdr:from>
    <xdr:ext cx="3295650" cy="609600"/>
    <xdr:pic>
      <xdr:nvPicPr>
        <xdr:cNvPr id="15" name="image7.png">
          <a:extLst>
            <a:ext uri="{FF2B5EF4-FFF2-40B4-BE49-F238E27FC236}">
              <a16:creationId xmlns:a16="http://schemas.microsoft.com/office/drawing/2014/main" id="{61D4859E-FF01-45CA-AA84-6AB40DA6040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963650" y="41378505"/>
          <a:ext cx="3295650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151</xdr:row>
      <xdr:rowOff>0</xdr:rowOff>
    </xdr:from>
    <xdr:ext cx="3286125" cy="609600"/>
    <xdr:pic>
      <xdr:nvPicPr>
        <xdr:cNvPr id="16" name="image6.png">
          <a:extLst>
            <a:ext uri="{FF2B5EF4-FFF2-40B4-BE49-F238E27FC236}">
              <a16:creationId xmlns:a16="http://schemas.microsoft.com/office/drawing/2014/main" id="{10B321DF-D4C8-4F50-952A-E2F3D9459C47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944600" y="43502580"/>
          <a:ext cx="32861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147</xdr:row>
      <xdr:rowOff>47625</xdr:rowOff>
    </xdr:from>
    <xdr:ext cx="3267075" cy="523875"/>
    <xdr:pic>
      <xdr:nvPicPr>
        <xdr:cNvPr id="17" name="image1.png">
          <a:extLst>
            <a:ext uri="{FF2B5EF4-FFF2-40B4-BE49-F238E27FC236}">
              <a16:creationId xmlns:a16="http://schemas.microsoft.com/office/drawing/2014/main" id="{1F8B9BF9-9ECA-4142-BB60-C14EC5A73CB8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963650" y="42331005"/>
          <a:ext cx="32670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47625</xdr:colOff>
      <xdr:row>154</xdr:row>
      <xdr:rowOff>133350</xdr:rowOff>
    </xdr:from>
    <xdr:ext cx="3028950" cy="1514475"/>
    <xdr:pic>
      <xdr:nvPicPr>
        <xdr:cNvPr id="18" name="image9.png">
          <a:extLst>
            <a:ext uri="{FF2B5EF4-FFF2-40B4-BE49-F238E27FC236}">
              <a16:creationId xmlns:a16="http://schemas.microsoft.com/office/drawing/2014/main" id="{8F5E9EB1-5A52-42C6-9CB6-ABF01B325966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92225" y="44550330"/>
          <a:ext cx="3028950" cy="15144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808653</xdr:colOff>
      <xdr:row>9</xdr:row>
      <xdr:rowOff>42087</xdr:rowOff>
    </xdr:from>
    <xdr:to>
      <xdr:col>2</xdr:col>
      <xdr:colOff>3890555</xdr:colOff>
      <xdr:row>9</xdr:row>
      <xdr:rowOff>1298510</xdr:rowOff>
    </xdr:to>
    <xdr:pic>
      <xdr:nvPicPr>
        <xdr:cNvPr id="19" name="Picture 18" descr="A picture containing text&#10;&#10;Description automatically generated">
          <a:extLst>
            <a:ext uri="{FF2B5EF4-FFF2-40B4-BE49-F238E27FC236}">
              <a16:creationId xmlns:a16="http://schemas.microsoft.com/office/drawing/2014/main" id="{1A0990A0-4201-4E43-AFF7-1E1D5395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293" y="1756587"/>
          <a:ext cx="4072502" cy="12564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BF76-CA74-43A2-AC21-2ABA9E6D4641}">
  <sheetPr>
    <pageSetUpPr fitToPage="1"/>
  </sheetPr>
  <dimension ref="A1:AG1009"/>
  <sheetViews>
    <sheetView tabSelected="1" topLeftCell="A16" zoomScale="98" zoomScaleNormal="98" workbookViewId="0">
      <selection activeCell="G8" sqref="G8"/>
    </sheetView>
  </sheetViews>
  <sheetFormatPr defaultColWidth="14" defaultRowHeight="15" customHeight="1"/>
  <cols>
    <col min="1" max="1" width="13.5546875" customWidth="1"/>
    <col min="2" max="2" width="14.44140625" customWidth="1"/>
    <col min="3" max="3" width="77.6640625" customWidth="1"/>
    <col min="4" max="4" width="9.33203125" customWidth="1"/>
    <col min="5" max="5" width="9.109375" customWidth="1"/>
    <col min="6" max="6" width="7.33203125" customWidth="1"/>
    <col min="7" max="7" width="12.44140625" customWidth="1"/>
    <col min="8" max="8" width="8.33203125" customWidth="1"/>
    <col min="9" max="9" width="14.44140625" customWidth="1"/>
    <col min="10" max="10" width="10" customWidth="1"/>
    <col min="11" max="33" width="8.88671875" customWidth="1"/>
  </cols>
  <sheetData>
    <row r="1" spans="1:8" ht="15" customHeight="1">
      <c r="A1" s="1" t="s">
        <v>0</v>
      </c>
      <c r="B1" s="2"/>
      <c r="C1" s="3" t="s">
        <v>1</v>
      </c>
    </row>
    <row r="2" spans="1:8" ht="15" customHeight="1">
      <c r="A2" s="4" t="s">
        <v>2</v>
      </c>
      <c r="B2" s="5"/>
      <c r="C2" s="6">
        <v>12</v>
      </c>
    </row>
    <row r="3" spans="1:8" ht="15" customHeight="1">
      <c r="A3" s="4" t="s">
        <v>3</v>
      </c>
      <c r="B3" s="5"/>
      <c r="C3" s="6" t="s">
        <v>4</v>
      </c>
    </row>
    <row r="4" spans="1:8" ht="15" customHeight="1">
      <c r="A4" s="4" t="s">
        <v>5</v>
      </c>
      <c r="B4" s="5"/>
      <c r="C4" s="6" t="s">
        <v>267</v>
      </c>
    </row>
    <row r="5" spans="1:8" ht="15" customHeight="1">
      <c r="A5" s="4" t="s">
        <v>6</v>
      </c>
      <c r="B5" s="5"/>
      <c r="C5" s="6">
        <v>1</v>
      </c>
    </row>
    <row r="6" spans="1:8" ht="15" customHeight="1">
      <c r="A6" s="4" t="s">
        <v>7</v>
      </c>
      <c r="B6" s="5"/>
      <c r="C6" s="6">
        <v>150</v>
      </c>
    </row>
    <row r="7" spans="1:8" ht="15" customHeight="1">
      <c r="A7" s="4" t="s">
        <v>8</v>
      </c>
      <c r="B7" s="5"/>
      <c r="C7" s="6">
        <v>3</v>
      </c>
    </row>
    <row r="8" spans="1:8" ht="15" customHeight="1">
      <c r="A8" s="4" t="s">
        <v>9</v>
      </c>
      <c r="B8" s="5"/>
      <c r="C8" s="6">
        <v>6</v>
      </c>
    </row>
    <row r="9" spans="1:8" ht="15" customHeight="1">
      <c r="A9" s="7" t="s">
        <v>10</v>
      </c>
      <c r="B9" s="7"/>
      <c r="C9" s="8"/>
    </row>
    <row r="10" spans="1:8" ht="110.4" customHeight="1" thickBot="1">
      <c r="B10" s="9"/>
      <c r="C10" s="10"/>
    </row>
    <row r="11" spans="1:8" ht="15.6">
      <c r="D11" s="11"/>
      <c r="E11" s="12"/>
      <c r="F11" s="13"/>
      <c r="G11" s="14" t="s">
        <v>11</v>
      </c>
    </row>
    <row r="12" spans="1:8" ht="33.75" customHeight="1">
      <c r="D12" s="11"/>
      <c r="E12" s="12"/>
      <c r="F12" s="15" t="s">
        <v>12</v>
      </c>
      <c r="G12" s="16"/>
    </row>
    <row r="13" spans="1:8" ht="16.5" customHeight="1" thickBot="1">
      <c r="D13" s="11"/>
      <c r="E13" s="12"/>
    </row>
    <row r="14" spans="1:8" ht="19.8" customHeight="1" thickBot="1">
      <c r="A14" s="17"/>
      <c r="B14" s="17"/>
      <c r="C14" s="18" t="s">
        <v>13</v>
      </c>
      <c r="D14" s="19">
        <f t="shared" ref="D14:E14" si="0">D50</f>
        <v>25</v>
      </c>
      <c r="E14" s="20">
        <f t="shared" si="0"/>
        <v>0</v>
      </c>
      <c r="F14" s="17"/>
    </row>
    <row r="15" spans="1:8" ht="19.8" customHeight="1" thickBot="1">
      <c r="A15" s="17"/>
      <c r="B15" s="17"/>
      <c r="C15" s="18" t="s">
        <v>14</v>
      </c>
      <c r="D15" s="19">
        <f t="shared" ref="D15:E15" si="1">D74</f>
        <v>20</v>
      </c>
      <c r="E15" s="20">
        <f t="shared" si="1"/>
        <v>0</v>
      </c>
      <c r="F15" s="17"/>
      <c r="G15" s="21" t="str">
        <f>IF(E23+E52+E77=0,"Complete","Blanks")</f>
        <v>Blanks</v>
      </c>
      <c r="H15" s="22"/>
    </row>
    <row r="16" spans="1:8" ht="19.8" customHeight="1" thickBot="1">
      <c r="A16" s="17"/>
      <c r="B16" s="17"/>
      <c r="C16" s="18" t="s">
        <v>15</v>
      </c>
      <c r="D16" s="19">
        <f t="shared" ref="D16:E16" si="2">D106</f>
        <v>27</v>
      </c>
      <c r="E16" s="20">
        <f t="shared" si="2"/>
        <v>0</v>
      </c>
      <c r="F16" s="17"/>
    </row>
    <row r="17" spans="1:33" ht="19.8" customHeight="1" thickBot="1">
      <c r="A17" s="17"/>
      <c r="B17" s="17"/>
      <c r="C17" s="18" t="s">
        <v>16</v>
      </c>
      <c r="D17" s="19">
        <f t="shared" ref="D17:E17" si="3">D124</f>
        <v>13</v>
      </c>
      <c r="E17" s="20">
        <f t="shared" si="3"/>
        <v>0</v>
      </c>
      <c r="F17" s="17"/>
    </row>
    <row r="18" spans="1:33" ht="19.8" customHeight="1" thickBot="1">
      <c r="A18" s="17"/>
      <c r="B18" s="17"/>
      <c r="C18" s="18" t="s">
        <v>17</v>
      </c>
      <c r="D18" s="19">
        <f t="shared" ref="D18:E18" si="4">D164</f>
        <v>35</v>
      </c>
      <c r="E18" s="20">
        <f t="shared" si="4"/>
        <v>0</v>
      </c>
      <c r="F18" s="17"/>
    </row>
    <row r="19" spans="1:33" ht="19.8" customHeight="1" thickBot="1">
      <c r="A19" s="17"/>
      <c r="B19" s="17"/>
      <c r="C19" s="18" t="s">
        <v>18</v>
      </c>
      <c r="D19" s="19">
        <f t="shared" ref="D19:E19" si="5">D183</f>
        <v>15</v>
      </c>
      <c r="E19" s="20">
        <f t="shared" si="5"/>
        <v>0</v>
      </c>
      <c r="F19" s="17"/>
    </row>
    <row r="20" spans="1:33" ht="19.8" customHeight="1" thickBot="1">
      <c r="A20" s="17"/>
      <c r="B20" s="17"/>
      <c r="C20" s="18" t="s">
        <v>19</v>
      </c>
      <c r="D20" s="19">
        <f t="shared" ref="D20:E20" si="6">D203</f>
        <v>15</v>
      </c>
      <c r="E20" s="20">
        <f t="shared" si="6"/>
        <v>0</v>
      </c>
      <c r="F20" s="17"/>
    </row>
    <row r="21" spans="1:33" ht="19.8" customHeight="1" thickBot="1">
      <c r="A21" s="17"/>
      <c r="B21" s="17"/>
      <c r="C21" s="18" t="s">
        <v>20</v>
      </c>
      <c r="D21" s="19">
        <f>SUM(D14:D20)</f>
        <v>150</v>
      </c>
      <c r="E21" s="23">
        <f>SUM(E14:E20)</f>
        <v>0</v>
      </c>
      <c r="F21" s="17"/>
    </row>
    <row r="22" spans="1:33" ht="21.6" customHeight="1" thickBot="1">
      <c r="A22" s="17"/>
      <c r="B22" s="17"/>
      <c r="C22" s="24"/>
      <c r="D22" s="25"/>
      <c r="E22" s="26"/>
      <c r="F22" s="17"/>
      <c r="G22" s="27" t="str">
        <f t="array" aca="1" ref="G22" ca="1">(MID(CELL("filename",'Marking grid'!A11),FIND("]",CELL("filename",'Marking grid'!A11))+1,31))</f>
        <v>Marking grid</v>
      </c>
      <c r="H22" s="28"/>
      <c r="I22" s="29"/>
    </row>
    <row r="23" spans="1:33" ht="24" customHeight="1" thickBot="1">
      <c r="A23" s="30"/>
      <c r="B23" s="30"/>
      <c r="C23" s="30" t="s">
        <v>21</v>
      </c>
      <c r="D23" s="30"/>
      <c r="E23" s="31">
        <f>COUNTBLANK(E25:E49)</f>
        <v>25</v>
      </c>
      <c r="F23" s="32" t="s">
        <v>22</v>
      </c>
      <c r="G23" s="33"/>
      <c r="H23" s="34" t="s">
        <v>23</v>
      </c>
      <c r="I23" s="35"/>
    </row>
    <row r="24" spans="1:33" ht="15.6" customHeight="1" thickBot="1">
      <c r="A24" s="36" t="s">
        <v>24</v>
      </c>
      <c r="B24" s="28"/>
      <c r="C24" s="28"/>
      <c r="D24" s="37" t="s">
        <v>25</v>
      </c>
      <c r="E24" s="38" t="s">
        <v>26</v>
      </c>
      <c r="F24" s="39" t="s">
        <v>27</v>
      </c>
      <c r="G24" s="40"/>
      <c r="H24" s="40"/>
      <c r="I24" s="41"/>
      <c r="J24" s="42" t="s">
        <v>28</v>
      </c>
      <c r="K24" s="43" t="s">
        <v>29</v>
      </c>
      <c r="L24" s="44" t="s">
        <v>30</v>
      </c>
      <c r="M24" s="45" t="s">
        <v>31</v>
      </c>
    </row>
    <row r="25" spans="1:33" ht="15.6" customHeight="1" thickBot="1">
      <c r="A25" s="46">
        <v>1.1000000000000001</v>
      </c>
      <c r="B25" s="47" t="s">
        <v>32</v>
      </c>
      <c r="C25" s="48" t="s">
        <v>33</v>
      </c>
      <c r="D25" s="49">
        <v>1</v>
      </c>
      <c r="E25" s="49"/>
      <c r="F25" s="50"/>
      <c r="G25" s="51"/>
      <c r="H25" s="51"/>
      <c r="I25" s="52"/>
      <c r="J25" s="53">
        <f>SUM(D25)</f>
        <v>1</v>
      </c>
      <c r="K25" s="54">
        <f t="shared" ref="K25:K49" si="7">E25</f>
        <v>0</v>
      </c>
      <c r="L25" s="54">
        <f t="shared" ref="L25:M40" si="8">K25</f>
        <v>0</v>
      </c>
      <c r="M25" s="55">
        <f t="shared" si="8"/>
        <v>0</v>
      </c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1:33" ht="15.6" customHeight="1" thickTop="1">
      <c r="A26" s="57">
        <v>1.2</v>
      </c>
      <c r="B26" s="58" t="s">
        <v>34</v>
      </c>
      <c r="C26" s="59" t="s">
        <v>35</v>
      </c>
      <c r="D26" s="60">
        <v>1</v>
      </c>
      <c r="E26" s="60"/>
      <c r="F26" s="61"/>
      <c r="G26" s="62"/>
      <c r="H26" s="62"/>
      <c r="I26" s="63"/>
      <c r="J26" s="64"/>
      <c r="K26" s="54">
        <f t="shared" si="7"/>
        <v>0</v>
      </c>
      <c r="L26" s="54">
        <f t="shared" si="8"/>
        <v>0</v>
      </c>
      <c r="M26" s="55">
        <f t="shared" si="8"/>
        <v>0</v>
      </c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1:33" ht="15.6" customHeight="1">
      <c r="A27" s="65"/>
      <c r="B27" s="66" t="s">
        <v>36</v>
      </c>
      <c r="C27" s="67" t="s">
        <v>37</v>
      </c>
      <c r="D27" s="68">
        <v>1</v>
      </c>
      <c r="E27" s="68"/>
      <c r="F27" s="69"/>
      <c r="G27" s="70"/>
      <c r="H27" s="70"/>
      <c r="I27" s="71"/>
      <c r="J27" s="72"/>
      <c r="K27" s="54">
        <f t="shared" si="7"/>
        <v>0</v>
      </c>
      <c r="L27" s="54">
        <f t="shared" si="8"/>
        <v>0</v>
      </c>
      <c r="M27" s="55">
        <f t="shared" si="8"/>
        <v>0</v>
      </c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1:33" ht="15.6" customHeight="1">
      <c r="A28" s="65"/>
      <c r="B28" s="73"/>
      <c r="C28" s="67" t="s">
        <v>38</v>
      </c>
      <c r="D28" s="68">
        <v>1</v>
      </c>
      <c r="E28" s="68"/>
      <c r="F28" s="69"/>
      <c r="G28" s="70"/>
      <c r="H28" s="70"/>
      <c r="I28" s="71"/>
      <c r="J28" s="72"/>
      <c r="K28" s="54">
        <f t="shared" si="7"/>
        <v>0</v>
      </c>
      <c r="L28" s="54">
        <f t="shared" si="8"/>
        <v>0</v>
      </c>
      <c r="M28" s="55">
        <f t="shared" si="8"/>
        <v>0</v>
      </c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1:33" ht="15.6" customHeight="1" thickBot="1">
      <c r="A29" s="65"/>
      <c r="B29" s="74"/>
      <c r="C29" s="75" t="s">
        <v>39</v>
      </c>
      <c r="D29" s="49">
        <v>1</v>
      </c>
      <c r="E29" s="49"/>
      <c r="F29" s="76"/>
      <c r="G29" s="51"/>
      <c r="H29" s="51"/>
      <c r="I29" s="52"/>
      <c r="J29" s="77">
        <f>SUM(D26:D29)</f>
        <v>4</v>
      </c>
      <c r="K29" s="54">
        <f t="shared" si="7"/>
        <v>0</v>
      </c>
      <c r="L29" s="54">
        <f t="shared" si="8"/>
        <v>0</v>
      </c>
      <c r="M29" s="55">
        <f t="shared" si="8"/>
        <v>0</v>
      </c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1:33" ht="15.6" customHeight="1" thickBot="1">
      <c r="A30" s="46">
        <v>1.3</v>
      </c>
      <c r="B30" s="47" t="s">
        <v>40</v>
      </c>
      <c r="C30" s="78" t="s">
        <v>41</v>
      </c>
      <c r="D30" s="79">
        <v>1</v>
      </c>
      <c r="E30" s="79"/>
      <c r="F30" s="50"/>
      <c r="G30" s="51"/>
      <c r="H30" s="51"/>
      <c r="I30" s="52"/>
      <c r="J30" s="77">
        <f>SUM(D30)</f>
        <v>1</v>
      </c>
      <c r="K30" s="54">
        <f t="shared" si="7"/>
        <v>0</v>
      </c>
      <c r="L30" s="54">
        <f t="shared" si="8"/>
        <v>0</v>
      </c>
      <c r="M30" s="55">
        <f t="shared" si="8"/>
        <v>0</v>
      </c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1:33" ht="15.6" customHeight="1" thickTop="1">
      <c r="A31" s="57">
        <v>1.4</v>
      </c>
      <c r="B31" s="80" t="s">
        <v>42</v>
      </c>
      <c r="C31" s="81" t="s">
        <v>43</v>
      </c>
      <c r="D31" s="60">
        <v>1</v>
      </c>
      <c r="E31" s="60"/>
      <c r="F31" s="61"/>
      <c r="G31" s="62"/>
      <c r="H31" s="62"/>
      <c r="I31" s="63"/>
      <c r="J31" s="64"/>
      <c r="K31" s="54">
        <f t="shared" si="7"/>
        <v>0</v>
      </c>
      <c r="L31" s="54">
        <f t="shared" si="8"/>
        <v>0</v>
      </c>
      <c r="M31" s="55">
        <f t="shared" si="8"/>
        <v>0</v>
      </c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1:33" ht="15.6" customHeight="1" thickBot="1">
      <c r="A32" s="82"/>
      <c r="B32" s="74"/>
      <c r="C32" s="83" t="s">
        <v>44</v>
      </c>
      <c r="D32" s="49">
        <v>1</v>
      </c>
      <c r="E32" s="49"/>
      <c r="F32" s="84"/>
      <c r="G32" s="51"/>
      <c r="H32" s="51"/>
      <c r="I32" s="52"/>
      <c r="J32" s="53">
        <f>SUM(D31:D32)</f>
        <v>2</v>
      </c>
      <c r="K32" s="54">
        <f t="shared" si="7"/>
        <v>0</v>
      </c>
      <c r="L32" s="54">
        <f t="shared" si="8"/>
        <v>0</v>
      </c>
      <c r="M32" s="55">
        <f t="shared" si="8"/>
        <v>0</v>
      </c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1:33" ht="15.6" customHeight="1" thickTop="1">
      <c r="A33" s="57">
        <v>1.5</v>
      </c>
      <c r="B33" s="80" t="s">
        <v>45</v>
      </c>
      <c r="C33" s="85" t="s">
        <v>46</v>
      </c>
      <c r="D33" s="60">
        <v>1</v>
      </c>
      <c r="E33" s="60"/>
      <c r="F33" s="61"/>
      <c r="G33" s="62"/>
      <c r="H33" s="62"/>
      <c r="I33" s="63"/>
      <c r="J33" s="64"/>
      <c r="K33" s="54">
        <f t="shared" si="7"/>
        <v>0</v>
      </c>
      <c r="L33" s="54">
        <f t="shared" si="8"/>
        <v>0</v>
      </c>
      <c r="M33" s="55">
        <f t="shared" si="8"/>
        <v>0</v>
      </c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1:33" ht="15.6" customHeight="1" thickBot="1">
      <c r="A34" s="82"/>
      <c r="B34" s="74"/>
      <c r="C34" s="75" t="s">
        <v>47</v>
      </c>
      <c r="D34" s="49">
        <v>1</v>
      </c>
      <c r="E34" s="49"/>
      <c r="F34" s="84"/>
      <c r="G34" s="51"/>
      <c r="H34" s="51"/>
      <c r="I34" s="52"/>
      <c r="J34" s="53">
        <f>SUM(D33:D34)</f>
        <v>2</v>
      </c>
      <c r="K34" s="54">
        <f t="shared" si="7"/>
        <v>0</v>
      </c>
      <c r="L34" s="54">
        <f t="shared" si="8"/>
        <v>0</v>
      </c>
      <c r="M34" s="55">
        <f t="shared" si="8"/>
        <v>0</v>
      </c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1:33" ht="15.6" customHeight="1" thickTop="1">
      <c r="A35" s="57">
        <v>1.6</v>
      </c>
      <c r="B35" s="80" t="s">
        <v>48</v>
      </c>
      <c r="C35" s="85" t="s">
        <v>49</v>
      </c>
      <c r="D35" s="60">
        <v>1</v>
      </c>
      <c r="E35" s="60"/>
      <c r="F35" s="61"/>
      <c r="G35" s="62"/>
      <c r="H35" s="62"/>
      <c r="I35" s="63"/>
      <c r="J35" s="64"/>
      <c r="K35" s="54">
        <f t="shared" si="7"/>
        <v>0</v>
      </c>
      <c r="L35" s="54">
        <f t="shared" si="8"/>
        <v>0</v>
      </c>
      <c r="M35" s="55">
        <f t="shared" si="8"/>
        <v>0</v>
      </c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1:33" ht="15.6" customHeight="1" thickBot="1">
      <c r="A36" s="82"/>
      <c r="B36" s="74"/>
      <c r="C36" s="86" t="s">
        <v>50</v>
      </c>
      <c r="D36" s="49">
        <v>1</v>
      </c>
      <c r="E36" s="49"/>
      <c r="F36" s="84"/>
      <c r="G36" s="51"/>
      <c r="H36" s="51"/>
      <c r="I36" s="52"/>
      <c r="J36" s="53">
        <f>SUM(D35:D36)</f>
        <v>2</v>
      </c>
      <c r="K36" s="54">
        <f t="shared" si="7"/>
        <v>0</v>
      </c>
      <c r="L36" s="54">
        <f t="shared" si="8"/>
        <v>0</v>
      </c>
      <c r="M36" s="55">
        <f t="shared" si="8"/>
        <v>0</v>
      </c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1:33" ht="15.6" customHeight="1" thickTop="1">
      <c r="A37" s="57">
        <v>1.7</v>
      </c>
      <c r="B37" s="87" t="s">
        <v>51</v>
      </c>
      <c r="C37" s="81" t="s">
        <v>52</v>
      </c>
      <c r="D37" s="60">
        <v>1</v>
      </c>
      <c r="E37" s="60"/>
      <c r="F37" s="88"/>
      <c r="G37" s="62"/>
      <c r="H37" s="62"/>
      <c r="I37" s="63"/>
      <c r="J37" s="64"/>
      <c r="K37" s="54">
        <f t="shared" si="7"/>
        <v>0</v>
      </c>
      <c r="L37" s="54">
        <f t="shared" si="8"/>
        <v>0</v>
      </c>
      <c r="M37" s="55">
        <f t="shared" si="8"/>
        <v>0</v>
      </c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1:33" ht="15.6" customHeight="1">
      <c r="A38" s="65"/>
      <c r="B38" s="73"/>
      <c r="C38" s="89" t="s">
        <v>53</v>
      </c>
      <c r="D38" s="68">
        <v>1</v>
      </c>
      <c r="E38" s="68"/>
      <c r="F38" s="90"/>
      <c r="G38" s="70"/>
      <c r="H38" s="70"/>
      <c r="I38" s="71"/>
      <c r="J38" s="91"/>
      <c r="K38" s="54">
        <f t="shared" si="7"/>
        <v>0</v>
      </c>
      <c r="L38" s="54">
        <f t="shared" si="8"/>
        <v>0</v>
      </c>
      <c r="M38" s="55">
        <f t="shared" si="8"/>
        <v>0</v>
      </c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1:33" ht="15.6" customHeight="1" thickBot="1">
      <c r="A39" s="65"/>
      <c r="B39" s="73"/>
      <c r="C39" s="83" t="s">
        <v>54</v>
      </c>
      <c r="D39" s="49">
        <v>1</v>
      </c>
      <c r="E39" s="49"/>
      <c r="F39" s="50"/>
      <c r="G39" s="51"/>
      <c r="H39" s="51"/>
      <c r="I39" s="52"/>
      <c r="J39" s="53">
        <f>SUM(D37:D39)</f>
        <v>3</v>
      </c>
      <c r="K39" s="54">
        <f t="shared" si="7"/>
        <v>0</v>
      </c>
      <c r="L39" s="54">
        <f t="shared" si="8"/>
        <v>0</v>
      </c>
      <c r="M39" s="55">
        <f t="shared" si="8"/>
        <v>0</v>
      </c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1:33" ht="15.6" customHeight="1" thickTop="1">
      <c r="A40" s="57">
        <v>1.8</v>
      </c>
      <c r="B40" s="87" t="s">
        <v>55</v>
      </c>
      <c r="C40" s="81" t="s">
        <v>56</v>
      </c>
      <c r="D40" s="60">
        <v>1</v>
      </c>
      <c r="E40" s="60"/>
      <c r="F40" s="61"/>
      <c r="G40" s="62"/>
      <c r="H40" s="62"/>
      <c r="I40" s="63"/>
      <c r="J40" s="64"/>
      <c r="K40" s="54">
        <f t="shared" si="7"/>
        <v>0</v>
      </c>
      <c r="L40" s="54">
        <f t="shared" si="8"/>
        <v>0</v>
      </c>
      <c r="M40" s="55">
        <f t="shared" si="8"/>
        <v>0</v>
      </c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1:33" ht="15.6" customHeight="1">
      <c r="A41" s="65"/>
      <c r="B41" s="73"/>
      <c r="C41" s="92" t="s">
        <v>57</v>
      </c>
      <c r="D41" s="68">
        <v>1</v>
      </c>
      <c r="E41" s="68"/>
      <c r="F41" s="90"/>
      <c r="G41" s="70"/>
      <c r="H41" s="70"/>
      <c r="I41" s="71"/>
      <c r="J41" s="91"/>
      <c r="K41" s="54">
        <f t="shared" si="7"/>
        <v>0</v>
      </c>
      <c r="L41" s="54">
        <f t="shared" ref="L41:M49" si="9">K41</f>
        <v>0</v>
      </c>
      <c r="M41" s="55">
        <f t="shared" si="9"/>
        <v>0</v>
      </c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1:33" ht="15.6" customHeight="1" thickBot="1">
      <c r="A42" s="82"/>
      <c r="B42" s="74"/>
      <c r="C42" s="48" t="s">
        <v>58</v>
      </c>
      <c r="D42" s="49">
        <v>1</v>
      </c>
      <c r="E42" s="49"/>
      <c r="F42" s="84"/>
      <c r="G42" s="51"/>
      <c r="H42" s="51"/>
      <c r="I42" s="52"/>
      <c r="J42" s="53">
        <f>SUM(D40:D42)</f>
        <v>3</v>
      </c>
      <c r="K42" s="54">
        <f t="shared" si="7"/>
        <v>0</v>
      </c>
      <c r="L42" s="54">
        <f t="shared" si="9"/>
        <v>0</v>
      </c>
      <c r="M42" s="55">
        <f t="shared" si="9"/>
        <v>0</v>
      </c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1:33" ht="15.6" customHeight="1" thickTop="1">
      <c r="A43" s="57">
        <v>1.9</v>
      </c>
      <c r="B43" s="80" t="s">
        <v>59</v>
      </c>
      <c r="C43" s="85" t="s">
        <v>60</v>
      </c>
      <c r="D43" s="60">
        <v>1</v>
      </c>
      <c r="E43" s="60"/>
      <c r="F43" s="61"/>
      <c r="G43" s="62"/>
      <c r="H43" s="62"/>
      <c r="I43" s="63"/>
      <c r="J43" s="64"/>
      <c r="K43" s="54">
        <f t="shared" si="7"/>
        <v>0</v>
      </c>
      <c r="L43" s="54">
        <f t="shared" si="9"/>
        <v>0</v>
      </c>
      <c r="M43" s="55">
        <f t="shared" si="9"/>
        <v>0</v>
      </c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1:33" ht="15.6" customHeight="1" thickBot="1">
      <c r="A44" s="82"/>
      <c r="B44" s="74"/>
      <c r="C44" s="75" t="s">
        <v>61</v>
      </c>
      <c r="D44" s="49">
        <v>1</v>
      </c>
      <c r="E44" s="49"/>
      <c r="F44" s="84"/>
      <c r="G44" s="51"/>
      <c r="H44" s="51"/>
      <c r="I44" s="52"/>
      <c r="J44" s="53">
        <f>SUM(D43:D44)</f>
        <v>2</v>
      </c>
      <c r="K44" s="54">
        <f t="shared" si="7"/>
        <v>0</v>
      </c>
      <c r="L44" s="54">
        <f t="shared" si="9"/>
        <v>0</v>
      </c>
      <c r="M44" s="55">
        <f t="shared" si="9"/>
        <v>0</v>
      </c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1:33" ht="15.6" customHeight="1" thickTop="1">
      <c r="A45" s="57" t="s">
        <v>62</v>
      </c>
      <c r="B45" s="80" t="s">
        <v>36</v>
      </c>
      <c r="C45" s="85" t="s">
        <v>63</v>
      </c>
      <c r="D45" s="60">
        <v>1</v>
      </c>
      <c r="E45" s="60"/>
      <c r="F45" s="61"/>
      <c r="G45" s="62"/>
      <c r="H45" s="62"/>
      <c r="I45" s="63"/>
      <c r="J45" s="64"/>
      <c r="K45" s="54">
        <f t="shared" si="7"/>
        <v>0</v>
      </c>
      <c r="L45" s="54">
        <f t="shared" si="9"/>
        <v>0</v>
      </c>
      <c r="M45" s="55">
        <f t="shared" si="9"/>
        <v>0</v>
      </c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1:33" ht="15.6" customHeight="1" thickBot="1">
      <c r="A46" s="82"/>
      <c r="B46" s="74"/>
      <c r="C46" s="75" t="s">
        <v>64</v>
      </c>
      <c r="D46" s="49">
        <v>1</v>
      </c>
      <c r="E46" s="49"/>
      <c r="F46" s="84"/>
      <c r="G46" s="51"/>
      <c r="H46" s="51"/>
      <c r="I46" s="52"/>
      <c r="J46" s="53">
        <f>SUM(D45:D46)</f>
        <v>2</v>
      </c>
      <c r="K46" s="54">
        <f t="shared" si="7"/>
        <v>0</v>
      </c>
      <c r="L46" s="54">
        <f t="shared" si="9"/>
        <v>0</v>
      </c>
      <c r="M46" s="55">
        <f t="shared" si="9"/>
        <v>0</v>
      </c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1:33" ht="15.6" customHeight="1" thickTop="1">
      <c r="A47" s="57">
        <v>1.1100000000000001</v>
      </c>
      <c r="B47" s="87" t="s">
        <v>65</v>
      </c>
      <c r="C47" s="85" t="s">
        <v>66</v>
      </c>
      <c r="D47" s="60">
        <v>1</v>
      </c>
      <c r="E47" s="60"/>
      <c r="F47" s="61"/>
      <c r="G47" s="62"/>
      <c r="H47" s="62"/>
      <c r="I47" s="63"/>
      <c r="J47" s="93"/>
      <c r="K47" s="54">
        <f t="shared" si="7"/>
        <v>0</v>
      </c>
      <c r="L47" s="54">
        <f t="shared" si="9"/>
        <v>0</v>
      </c>
      <c r="M47" s="55">
        <f t="shared" si="9"/>
        <v>0</v>
      </c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1:33" ht="15.6" customHeight="1" thickBot="1">
      <c r="A48" s="82"/>
      <c r="B48" s="74"/>
      <c r="C48" s="83" t="s">
        <v>67</v>
      </c>
      <c r="D48" s="49">
        <v>1</v>
      </c>
      <c r="E48" s="49"/>
      <c r="F48" s="50"/>
      <c r="G48" s="51"/>
      <c r="H48" s="51"/>
      <c r="I48" s="52"/>
      <c r="J48" s="53">
        <f>SUM(D47:D48)</f>
        <v>2</v>
      </c>
      <c r="K48" s="54">
        <f t="shared" si="7"/>
        <v>0</v>
      </c>
      <c r="L48" s="54">
        <f t="shared" si="9"/>
        <v>0</v>
      </c>
      <c r="M48" s="55">
        <f t="shared" si="9"/>
        <v>0</v>
      </c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1:33" ht="15.6" customHeight="1" thickBot="1">
      <c r="A49" s="46">
        <v>1.1200000000000001</v>
      </c>
      <c r="B49" s="47" t="s">
        <v>68</v>
      </c>
      <c r="C49" s="94" t="s">
        <v>69</v>
      </c>
      <c r="D49" s="95">
        <v>1</v>
      </c>
      <c r="E49" s="95"/>
      <c r="F49" s="96"/>
      <c r="G49" s="28"/>
      <c r="H49" s="28"/>
      <c r="I49" s="28"/>
      <c r="J49" s="53">
        <f>SUM(D49)</f>
        <v>1</v>
      </c>
      <c r="K49" s="54">
        <f t="shared" si="7"/>
        <v>0</v>
      </c>
      <c r="L49" s="54">
        <f t="shared" si="9"/>
        <v>0</v>
      </c>
      <c r="M49" s="55">
        <f t="shared" si="9"/>
        <v>0</v>
      </c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1:33" ht="15.6" customHeight="1" thickBot="1">
      <c r="A50" s="97" t="s">
        <v>20</v>
      </c>
      <c r="B50" s="98"/>
      <c r="C50" s="99"/>
      <c r="D50" s="100">
        <f t="shared" ref="D50:E50" si="10">SUM(D25:D49)</f>
        <v>25</v>
      </c>
      <c r="E50" s="101">
        <f t="shared" si="10"/>
        <v>0</v>
      </c>
      <c r="F50" s="102"/>
      <c r="G50" s="103"/>
      <c r="H50" s="103"/>
      <c r="I50" s="104"/>
      <c r="J50" s="105">
        <f>SUM(J25:J49)</f>
        <v>25</v>
      </c>
      <c r="K50" s="106"/>
      <c r="L50" s="106"/>
      <c r="M50" s="107"/>
    </row>
    <row r="51" spans="1:33" ht="38.4" customHeight="1" thickBot="1">
      <c r="A51" s="108"/>
      <c r="B51" s="109"/>
      <c r="C51" s="110"/>
      <c r="D51" s="111"/>
      <c r="E51" s="112"/>
      <c r="F51" s="17"/>
      <c r="G51" s="27" t="str">
        <f t="array" aca="1" ref="G51" ca="1">(MID(CELL("filename",'Marking grid'!A43),FIND("]",CELL("filename",'Marking grid'!A43))+1,31))</f>
        <v>Marking grid</v>
      </c>
      <c r="H51" s="28"/>
      <c r="I51" s="29"/>
    </row>
    <row r="52" spans="1:33" ht="38.4" customHeight="1" thickBot="1">
      <c r="A52" s="108"/>
      <c r="B52" s="109"/>
      <c r="C52" s="110"/>
      <c r="D52" s="113"/>
      <c r="E52" s="114">
        <f>COUNTBLANK(E54:E73)</f>
        <v>20</v>
      </c>
      <c r="F52" s="32" t="s">
        <v>22</v>
      </c>
      <c r="G52" s="33"/>
      <c r="H52" s="34" t="s">
        <v>23</v>
      </c>
      <c r="I52" s="35"/>
    </row>
    <row r="53" spans="1:33" ht="38.4" customHeight="1" thickBot="1">
      <c r="A53" s="36" t="s">
        <v>70</v>
      </c>
      <c r="B53" s="28"/>
      <c r="C53" s="115"/>
      <c r="D53" s="37" t="s">
        <v>25</v>
      </c>
      <c r="E53" s="38" t="s">
        <v>26</v>
      </c>
      <c r="F53" s="116" t="s">
        <v>27</v>
      </c>
      <c r="G53" s="103"/>
      <c r="H53" s="103"/>
      <c r="I53" s="104"/>
      <c r="J53" s="105" t="s">
        <v>28</v>
      </c>
      <c r="K53" s="117" t="s">
        <v>29</v>
      </c>
      <c r="L53" s="118" t="s">
        <v>30</v>
      </c>
      <c r="M53" s="119" t="s">
        <v>31</v>
      </c>
    </row>
    <row r="54" spans="1:33" ht="38.4" customHeight="1" thickBot="1">
      <c r="A54" s="57">
        <v>2.1</v>
      </c>
      <c r="B54" s="80" t="s">
        <v>71</v>
      </c>
      <c r="C54" s="85" t="s">
        <v>72</v>
      </c>
      <c r="D54" s="60">
        <v>1</v>
      </c>
      <c r="E54" s="60"/>
      <c r="F54" s="61"/>
      <c r="G54" s="62"/>
      <c r="H54" s="62"/>
      <c r="I54" s="63"/>
      <c r="J54" s="77"/>
      <c r="K54" s="54">
        <f t="shared" ref="K54:K73" si="11">E54</f>
        <v>0</v>
      </c>
      <c r="L54" s="54">
        <f t="shared" ref="L54:M69" si="12">K54</f>
        <v>0</v>
      </c>
      <c r="M54" s="55">
        <f t="shared" si="12"/>
        <v>0</v>
      </c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1:33" ht="38.4" customHeight="1" thickTop="1" thickBot="1">
      <c r="A55" s="82"/>
      <c r="B55" s="74"/>
      <c r="C55" s="75" t="s">
        <v>73</v>
      </c>
      <c r="D55" s="49">
        <v>1</v>
      </c>
      <c r="E55" s="49"/>
      <c r="F55" s="84"/>
      <c r="G55" s="51"/>
      <c r="H55" s="51"/>
      <c r="I55" s="52"/>
      <c r="J55" s="53">
        <f>SUM(D54:D55)</f>
        <v>2</v>
      </c>
      <c r="K55" s="54">
        <f t="shared" si="11"/>
        <v>0</v>
      </c>
      <c r="L55" s="54">
        <f t="shared" si="12"/>
        <v>0</v>
      </c>
      <c r="M55" s="55">
        <f t="shared" si="12"/>
        <v>0</v>
      </c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1:33" ht="38.4" customHeight="1" thickTop="1">
      <c r="A56" s="57">
        <v>2.2000000000000002</v>
      </c>
      <c r="B56" s="87" t="s">
        <v>74</v>
      </c>
      <c r="C56" s="120" t="s">
        <v>75</v>
      </c>
      <c r="D56" s="60">
        <v>1</v>
      </c>
      <c r="E56" s="121"/>
      <c r="F56" s="61"/>
      <c r="G56" s="62"/>
      <c r="H56" s="62"/>
      <c r="I56" s="63"/>
      <c r="J56" s="64"/>
      <c r="K56" s="54">
        <f t="shared" si="11"/>
        <v>0</v>
      </c>
      <c r="L56" s="54">
        <f t="shared" si="12"/>
        <v>0</v>
      </c>
      <c r="M56" s="55">
        <f t="shared" si="12"/>
        <v>0</v>
      </c>
    </row>
    <row r="57" spans="1:33" ht="38.4" customHeight="1">
      <c r="A57" s="65"/>
      <c r="B57" s="73"/>
      <c r="C57" s="122" t="s">
        <v>76</v>
      </c>
      <c r="D57" s="68">
        <v>1</v>
      </c>
      <c r="E57" s="123"/>
      <c r="F57" s="90"/>
      <c r="G57" s="70"/>
      <c r="H57" s="70"/>
      <c r="I57" s="71"/>
      <c r="J57" s="91"/>
      <c r="K57" s="54">
        <f t="shared" si="11"/>
        <v>0</v>
      </c>
      <c r="L57" s="54">
        <f t="shared" si="12"/>
        <v>0</v>
      </c>
      <c r="M57" s="55">
        <f t="shared" si="12"/>
        <v>0</v>
      </c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33" ht="38.4" customHeight="1" thickBot="1">
      <c r="A58" s="82"/>
      <c r="B58" s="74"/>
      <c r="C58" s="83" t="s">
        <v>77</v>
      </c>
      <c r="D58" s="49">
        <v>1</v>
      </c>
      <c r="E58" s="124"/>
      <c r="F58" s="84"/>
      <c r="G58" s="51"/>
      <c r="H58" s="51"/>
      <c r="I58" s="52"/>
      <c r="J58" s="53">
        <f>SUM(D56:D58)</f>
        <v>3</v>
      </c>
      <c r="K58" s="54">
        <f t="shared" si="11"/>
        <v>0</v>
      </c>
      <c r="L58" s="54">
        <f t="shared" si="12"/>
        <v>0</v>
      </c>
      <c r="M58" s="55">
        <f t="shared" si="12"/>
        <v>0</v>
      </c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1:33" ht="38.4" customHeight="1">
      <c r="A59" s="57">
        <v>2.2999999999999998</v>
      </c>
      <c r="B59" s="80" t="s">
        <v>78</v>
      </c>
      <c r="C59" s="120" t="s">
        <v>79</v>
      </c>
      <c r="D59" s="60">
        <v>1</v>
      </c>
      <c r="E59" s="121"/>
      <c r="F59" s="61"/>
      <c r="G59" s="62"/>
      <c r="H59" s="62"/>
      <c r="I59" s="63"/>
      <c r="J59" s="125"/>
      <c r="K59" s="54">
        <f t="shared" si="11"/>
        <v>0</v>
      </c>
      <c r="L59" s="54">
        <f t="shared" si="12"/>
        <v>0</v>
      </c>
      <c r="M59" s="55">
        <f t="shared" si="12"/>
        <v>0</v>
      </c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1:33" ht="38.4" customHeight="1" thickBot="1">
      <c r="A60" s="82"/>
      <c r="B60" s="74"/>
      <c r="C60" s="126" t="s">
        <v>80</v>
      </c>
      <c r="D60" s="49">
        <v>1</v>
      </c>
      <c r="E60" s="124"/>
      <c r="F60" s="84"/>
      <c r="G60" s="51"/>
      <c r="H60" s="51"/>
      <c r="I60" s="52"/>
      <c r="J60" s="53">
        <f>SUM(D59:D60)</f>
        <v>2</v>
      </c>
      <c r="K60" s="54">
        <f t="shared" si="11"/>
        <v>0</v>
      </c>
      <c r="L60" s="54">
        <f t="shared" si="12"/>
        <v>0</v>
      </c>
      <c r="M60" s="55">
        <f t="shared" si="12"/>
        <v>0</v>
      </c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1:33" ht="38.4" customHeight="1" thickTop="1">
      <c r="A61" s="57">
        <v>2.4</v>
      </c>
      <c r="B61" s="87" t="s">
        <v>81</v>
      </c>
      <c r="C61" s="81" t="s">
        <v>82</v>
      </c>
      <c r="D61" s="60">
        <v>1</v>
      </c>
      <c r="E61" s="121"/>
      <c r="F61" s="127"/>
      <c r="G61" s="62"/>
      <c r="H61" s="62"/>
      <c r="I61" s="63"/>
      <c r="J61" s="128"/>
      <c r="K61" s="54">
        <f t="shared" si="11"/>
        <v>0</v>
      </c>
      <c r="L61" s="54">
        <f t="shared" si="12"/>
        <v>0</v>
      </c>
      <c r="M61" s="55">
        <f t="shared" si="12"/>
        <v>0</v>
      </c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1:33" ht="38.4" customHeight="1">
      <c r="A62" s="65"/>
      <c r="B62" s="73"/>
      <c r="C62" s="89" t="s">
        <v>83</v>
      </c>
      <c r="D62" s="68">
        <v>1</v>
      </c>
      <c r="E62" s="123"/>
      <c r="F62" s="90"/>
      <c r="G62" s="70"/>
      <c r="H62" s="70"/>
      <c r="I62" s="71"/>
      <c r="J62" s="129"/>
      <c r="K62" s="54">
        <f t="shared" si="11"/>
        <v>0</v>
      </c>
      <c r="L62" s="54">
        <f t="shared" si="12"/>
        <v>0</v>
      </c>
      <c r="M62" s="55">
        <f t="shared" si="12"/>
        <v>0</v>
      </c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1:33" ht="38.4" customHeight="1" thickBot="1">
      <c r="A63" s="65"/>
      <c r="B63" s="73"/>
      <c r="C63" s="83" t="s">
        <v>84</v>
      </c>
      <c r="D63" s="49">
        <v>1</v>
      </c>
      <c r="E63" s="124"/>
      <c r="F63" s="50"/>
      <c r="G63" s="51"/>
      <c r="H63" s="51"/>
      <c r="I63" s="52"/>
      <c r="J63" s="77">
        <f>SUM(D61:D63)</f>
        <v>3</v>
      </c>
      <c r="K63" s="54">
        <f t="shared" si="11"/>
        <v>0</v>
      </c>
      <c r="L63" s="54">
        <f t="shared" si="12"/>
        <v>0</v>
      </c>
      <c r="M63" s="55">
        <f t="shared" si="12"/>
        <v>0</v>
      </c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1:33" ht="38.4" customHeight="1">
      <c r="A64" s="57">
        <v>2.5</v>
      </c>
      <c r="B64" s="87" t="s">
        <v>85</v>
      </c>
      <c r="C64" s="85" t="s">
        <v>86</v>
      </c>
      <c r="D64" s="60">
        <v>1</v>
      </c>
      <c r="E64" s="60"/>
      <c r="F64" s="61"/>
      <c r="G64" s="62"/>
      <c r="H64" s="62"/>
      <c r="I64" s="63"/>
      <c r="J64" s="125"/>
      <c r="K64" s="54">
        <f t="shared" si="11"/>
        <v>0</v>
      </c>
      <c r="L64" s="54">
        <f t="shared" si="12"/>
        <v>0</v>
      </c>
      <c r="M64" s="55">
        <f t="shared" si="12"/>
        <v>0</v>
      </c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1:33" ht="38.4" customHeight="1" thickBot="1">
      <c r="A65" s="82"/>
      <c r="B65" s="74"/>
      <c r="C65" s="75" t="s">
        <v>87</v>
      </c>
      <c r="D65" s="49">
        <v>1</v>
      </c>
      <c r="E65" s="49"/>
      <c r="F65" s="84"/>
      <c r="G65" s="51"/>
      <c r="H65" s="51"/>
      <c r="I65" s="52"/>
      <c r="J65" s="53">
        <f>SUM(D64:D65)</f>
        <v>2</v>
      </c>
      <c r="K65" s="54">
        <f t="shared" si="11"/>
        <v>0</v>
      </c>
      <c r="L65" s="54">
        <f t="shared" si="12"/>
        <v>0</v>
      </c>
      <c r="M65" s="55">
        <f t="shared" si="12"/>
        <v>0</v>
      </c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1:33" ht="38.4" customHeight="1">
      <c r="A66" s="57">
        <v>2.6</v>
      </c>
      <c r="B66" s="87" t="s">
        <v>88</v>
      </c>
      <c r="C66" s="85" t="s">
        <v>89</v>
      </c>
      <c r="D66" s="60">
        <v>1</v>
      </c>
      <c r="E66" s="121"/>
      <c r="F66" s="130"/>
      <c r="G66" s="62"/>
      <c r="H66" s="62"/>
      <c r="I66" s="63"/>
      <c r="J66" s="125"/>
      <c r="K66" s="54">
        <f t="shared" si="11"/>
        <v>0</v>
      </c>
      <c r="L66" s="54">
        <f t="shared" si="12"/>
        <v>0</v>
      </c>
      <c r="M66" s="55">
        <f t="shared" si="12"/>
        <v>0</v>
      </c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1:33" ht="38.4" customHeight="1" thickBot="1">
      <c r="A67" s="82"/>
      <c r="B67" s="74"/>
      <c r="C67" s="83" t="s">
        <v>90</v>
      </c>
      <c r="D67" s="49">
        <v>1</v>
      </c>
      <c r="E67" s="124"/>
      <c r="F67" s="131"/>
      <c r="G67" s="51"/>
      <c r="H67" s="51"/>
      <c r="I67" s="52"/>
      <c r="J67" s="53">
        <f>SUM(D66:D67)</f>
        <v>2</v>
      </c>
      <c r="K67" s="54">
        <f t="shared" si="11"/>
        <v>0</v>
      </c>
      <c r="L67" s="54">
        <f t="shared" si="12"/>
        <v>0</v>
      </c>
      <c r="M67" s="55">
        <f t="shared" si="12"/>
        <v>0</v>
      </c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1:33" ht="38.4" customHeight="1" thickTop="1">
      <c r="A68" s="57">
        <v>2.7</v>
      </c>
      <c r="B68" s="87" t="s">
        <v>91</v>
      </c>
      <c r="C68" s="85" t="s">
        <v>92</v>
      </c>
      <c r="D68" s="60">
        <v>1</v>
      </c>
      <c r="E68" s="121"/>
      <c r="F68" s="61"/>
      <c r="G68" s="62"/>
      <c r="H68" s="62"/>
      <c r="I68" s="63"/>
      <c r="J68" s="128"/>
      <c r="K68" s="54">
        <f t="shared" si="11"/>
        <v>0</v>
      </c>
      <c r="L68" s="54">
        <f t="shared" si="12"/>
        <v>0</v>
      </c>
      <c r="M68" s="55">
        <f t="shared" si="12"/>
        <v>0</v>
      </c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1:33" ht="38.4" customHeight="1">
      <c r="A69" s="65"/>
      <c r="B69" s="73"/>
      <c r="C69" s="122" t="s">
        <v>93</v>
      </c>
      <c r="D69" s="68">
        <v>1</v>
      </c>
      <c r="E69" s="123"/>
      <c r="F69" s="90"/>
      <c r="G69" s="70"/>
      <c r="H69" s="70"/>
      <c r="I69" s="71"/>
      <c r="J69" s="72"/>
      <c r="K69" s="54">
        <f t="shared" si="11"/>
        <v>0</v>
      </c>
      <c r="L69" s="54">
        <f t="shared" si="12"/>
        <v>0</v>
      </c>
      <c r="M69" s="55">
        <f t="shared" si="12"/>
        <v>0</v>
      </c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1:33" ht="38.4" customHeight="1">
      <c r="A70" s="65"/>
      <c r="B70" s="73"/>
      <c r="C70" s="122" t="s">
        <v>94</v>
      </c>
      <c r="D70" s="68">
        <v>1</v>
      </c>
      <c r="E70" s="123"/>
      <c r="F70" s="90"/>
      <c r="G70" s="70"/>
      <c r="H70" s="70"/>
      <c r="I70" s="71"/>
      <c r="J70" s="129"/>
      <c r="K70" s="54">
        <f t="shared" si="11"/>
        <v>0</v>
      </c>
      <c r="L70" s="54">
        <f t="shared" ref="L70:M73" si="13">K70</f>
        <v>0</v>
      </c>
      <c r="M70" s="55">
        <f t="shared" si="13"/>
        <v>0</v>
      </c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1:33" ht="38.4" customHeight="1" thickBot="1">
      <c r="A71" s="82"/>
      <c r="B71" s="74"/>
      <c r="C71" s="83" t="s">
        <v>95</v>
      </c>
      <c r="D71" s="49">
        <v>1</v>
      </c>
      <c r="E71" s="124"/>
      <c r="F71" s="131"/>
      <c r="G71" s="51"/>
      <c r="H71" s="51"/>
      <c r="I71" s="52"/>
      <c r="J71" s="77">
        <f>SUM(D68:D71)</f>
        <v>4</v>
      </c>
      <c r="K71" s="54">
        <f t="shared" si="11"/>
        <v>0</v>
      </c>
      <c r="L71" s="54">
        <f t="shared" si="13"/>
        <v>0</v>
      </c>
      <c r="M71" s="55">
        <f t="shared" si="13"/>
        <v>0</v>
      </c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1:33" ht="38.4" customHeight="1">
      <c r="A72" s="57">
        <v>2.8</v>
      </c>
      <c r="B72" s="87" t="s">
        <v>96</v>
      </c>
      <c r="C72" s="85" t="s">
        <v>97</v>
      </c>
      <c r="D72" s="60">
        <v>1</v>
      </c>
      <c r="E72" s="121"/>
      <c r="F72" s="130"/>
      <c r="G72" s="62"/>
      <c r="H72" s="62"/>
      <c r="I72" s="63"/>
      <c r="J72" s="125"/>
      <c r="K72" s="54">
        <f t="shared" si="11"/>
        <v>0</v>
      </c>
      <c r="L72" s="54">
        <f t="shared" si="13"/>
        <v>0</v>
      </c>
      <c r="M72" s="55">
        <f t="shared" si="13"/>
        <v>0</v>
      </c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1:33" ht="38.4" customHeight="1" thickBot="1">
      <c r="A73" s="82"/>
      <c r="B73" s="74"/>
      <c r="C73" s="83" t="s">
        <v>98</v>
      </c>
      <c r="D73" s="49">
        <v>1</v>
      </c>
      <c r="E73" s="124"/>
      <c r="F73" s="131"/>
      <c r="G73" s="51"/>
      <c r="H73" s="51"/>
      <c r="I73" s="52"/>
      <c r="J73" s="53">
        <f>SUM(D72:D73)</f>
        <v>2</v>
      </c>
      <c r="K73" s="54">
        <f t="shared" si="11"/>
        <v>0</v>
      </c>
      <c r="L73" s="54">
        <f t="shared" si="13"/>
        <v>0</v>
      </c>
      <c r="M73" s="55">
        <f t="shared" si="13"/>
        <v>0</v>
      </c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1:33" ht="38.4" customHeight="1" thickBot="1">
      <c r="A74" s="132" t="s">
        <v>20</v>
      </c>
      <c r="B74" s="133"/>
      <c r="C74" s="134"/>
      <c r="D74" s="135">
        <f t="shared" ref="D74:E74" si="14">SUM(D54:D73)</f>
        <v>20</v>
      </c>
      <c r="E74" s="135">
        <f t="shared" si="14"/>
        <v>0</v>
      </c>
      <c r="F74" s="136"/>
      <c r="G74" s="28"/>
      <c r="H74" s="28"/>
      <c r="I74" s="29"/>
      <c r="J74" s="137">
        <f>SUM(J54:J73)</f>
        <v>20</v>
      </c>
      <c r="K74" s="138"/>
      <c r="L74" s="138"/>
      <c r="M74" s="139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1:33" ht="17.399999999999999" customHeight="1" thickBot="1">
      <c r="A75" s="140"/>
      <c r="B75" s="140"/>
      <c r="C75" s="141"/>
      <c r="D75" s="112"/>
      <c r="E75" s="112"/>
      <c r="F75" s="142"/>
      <c r="G75" s="143"/>
      <c r="H75" s="143"/>
      <c r="I75" s="144"/>
      <c r="J75" s="56"/>
      <c r="K75" s="54"/>
      <c r="L75" s="54"/>
      <c r="M75" s="54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1:33" ht="18.600000000000001" customHeight="1" thickBot="1">
      <c r="C76" s="145"/>
      <c r="D76" s="11"/>
      <c r="E76" s="12"/>
      <c r="F76" s="17"/>
      <c r="G76" s="27" t="str">
        <f t="array" aca="1" ref="G76" ca="1">MID(CELL("filename",'Marking grid'!A66),FIND("]",CELL("filename",'Marking grid'!A66))+1,31)</f>
        <v>Marking grid</v>
      </c>
      <c r="H76" s="28"/>
      <c r="I76" s="29"/>
      <c r="J76" s="56"/>
      <c r="K76" s="54"/>
      <c r="L76" s="54"/>
      <c r="M76" s="54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1:33" ht="18.600000000000001" customHeight="1" thickBot="1">
      <c r="D77" s="11"/>
      <c r="E77" s="146">
        <f>COUNTBLANK(E79:E105)</f>
        <v>27</v>
      </c>
      <c r="F77" s="32" t="s">
        <v>22</v>
      </c>
      <c r="G77" s="33"/>
      <c r="H77" s="34" t="s">
        <v>23</v>
      </c>
      <c r="I77" s="35"/>
    </row>
    <row r="78" spans="1:33" ht="18.600000000000001" customHeight="1" thickBot="1">
      <c r="A78" s="36" t="s">
        <v>99</v>
      </c>
      <c r="B78" s="28"/>
      <c r="C78" s="115"/>
      <c r="D78" s="37" t="s">
        <v>25</v>
      </c>
      <c r="E78" s="38" t="s">
        <v>26</v>
      </c>
      <c r="F78" s="39" t="s">
        <v>27</v>
      </c>
      <c r="G78" s="40"/>
      <c r="H78" s="40"/>
      <c r="I78" s="41"/>
      <c r="J78" s="105" t="s">
        <v>28</v>
      </c>
      <c r="K78" s="147" t="s">
        <v>29</v>
      </c>
      <c r="L78" s="148" t="s">
        <v>30</v>
      </c>
      <c r="M78" s="45" t="s">
        <v>31</v>
      </c>
    </row>
    <row r="79" spans="1:33" ht="18.600000000000001" customHeight="1" thickBot="1">
      <c r="A79" s="149">
        <v>3.1</v>
      </c>
      <c r="B79" s="150" t="s">
        <v>21</v>
      </c>
      <c r="C79" s="151" t="s">
        <v>100</v>
      </c>
      <c r="D79" s="152">
        <v>1</v>
      </c>
      <c r="E79" s="153"/>
      <c r="F79" s="154"/>
      <c r="G79" s="155"/>
      <c r="H79" s="155"/>
      <c r="I79" s="156"/>
      <c r="J79" s="157">
        <f t="shared" ref="J79:J80" si="15">SUM(D79)</f>
        <v>1</v>
      </c>
      <c r="K79" s="158">
        <f t="shared" ref="K79:K105" si="16">E79</f>
        <v>0</v>
      </c>
      <c r="L79" s="54">
        <f t="shared" ref="L79:M94" si="17">K79</f>
        <v>0</v>
      </c>
      <c r="M79" s="55">
        <f t="shared" si="17"/>
        <v>0</v>
      </c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1:33" ht="18.600000000000001" customHeight="1" thickTop="1" thickBot="1">
      <c r="A80" s="159">
        <v>3.2</v>
      </c>
      <c r="B80" s="160" t="s">
        <v>21</v>
      </c>
      <c r="C80" s="94" t="s">
        <v>101</v>
      </c>
      <c r="D80" s="95">
        <v>1</v>
      </c>
      <c r="E80" s="153"/>
      <c r="F80" s="96"/>
      <c r="G80" s="28"/>
      <c r="H80" s="28"/>
      <c r="I80" s="29"/>
      <c r="J80" s="157">
        <f t="shared" si="15"/>
        <v>1</v>
      </c>
      <c r="K80" s="158">
        <f t="shared" si="16"/>
        <v>0</v>
      </c>
      <c r="L80" s="54">
        <f t="shared" si="17"/>
        <v>0</v>
      </c>
      <c r="M80" s="55">
        <f t="shared" si="17"/>
        <v>0</v>
      </c>
    </row>
    <row r="81" spans="1:33" ht="18.600000000000001" customHeight="1">
      <c r="A81" s="161">
        <v>3.3</v>
      </c>
      <c r="B81" s="162" t="s">
        <v>102</v>
      </c>
      <c r="C81" s="163" t="s">
        <v>103</v>
      </c>
      <c r="D81" s="164">
        <v>1</v>
      </c>
      <c r="E81" s="165"/>
      <c r="F81" s="166" t="s">
        <v>104</v>
      </c>
      <c r="G81" s="167"/>
      <c r="H81" s="167"/>
      <c r="I81" s="168"/>
      <c r="J81" s="169"/>
      <c r="K81" s="158">
        <f t="shared" si="16"/>
        <v>0</v>
      </c>
      <c r="L81" s="54">
        <f t="shared" si="17"/>
        <v>0</v>
      </c>
      <c r="M81" s="55">
        <f t="shared" si="17"/>
        <v>0</v>
      </c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</row>
    <row r="82" spans="1:33" ht="18.600000000000001" customHeight="1">
      <c r="A82" s="65"/>
      <c r="B82" s="171"/>
      <c r="C82" s="122" t="s">
        <v>105</v>
      </c>
      <c r="D82" s="172">
        <v>1</v>
      </c>
      <c r="E82" s="173"/>
      <c r="F82" s="90" t="s">
        <v>106</v>
      </c>
      <c r="G82" s="70"/>
      <c r="H82" s="70"/>
      <c r="I82" s="71"/>
      <c r="J82" s="169"/>
      <c r="K82" s="158">
        <f t="shared" si="16"/>
        <v>0</v>
      </c>
      <c r="L82" s="54">
        <f t="shared" si="17"/>
        <v>0</v>
      </c>
      <c r="M82" s="55">
        <f t="shared" si="17"/>
        <v>0</v>
      </c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</row>
    <row r="83" spans="1:33" ht="18.600000000000001" customHeight="1" thickBot="1">
      <c r="A83" s="82"/>
      <c r="B83" s="103"/>
      <c r="C83" s="126" t="s">
        <v>107</v>
      </c>
      <c r="D83" s="174">
        <v>1</v>
      </c>
      <c r="E83" s="175"/>
      <c r="F83" s="84" t="s">
        <v>108</v>
      </c>
      <c r="G83" s="51"/>
      <c r="H83" s="51"/>
      <c r="I83" s="52"/>
      <c r="J83" s="157">
        <f>SUM(D81:D83)</f>
        <v>3</v>
      </c>
      <c r="K83" s="158">
        <f t="shared" si="16"/>
        <v>0</v>
      </c>
      <c r="L83" s="54">
        <f t="shared" si="17"/>
        <v>0</v>
      </c>
      <c r="M83" s="55">
        <f t="shared" si="17"/>
        <v>0</v>
      </c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</row>
    <row r="84" spans="1:33" ht="18.600000000000001" customHeight="1">
      <c r="A84" s="176">
        <v>3.4</v>
      </c>
      <c r="B84" s="162" t="s">
        <v>109</v>
      </c>
      <c r="C84" s="163" t="s">
        <v>110</v>
      </c>
      <c r="D84" s="177">
        <v>1</v>
      </c>
      <c r="E84" s="165"/>
      <c r="F84" s="61"/>
      <c r="G84" s="62"/>
      <c r="H84" s="62"/>
      <c r="I84" s="63"/>
      <c r="J84" s="169"/>
      <c r="K84" s="158">
        <f t="shared" si="16"/>
        <v>0</v>
      </c>
      <c r="L84" s="54">
        <f t="shared" si="17"/>
        <v>0</v>
      </c>
      <c r="M84" s="55">
        <f t="shared" si="17"/>
        <v>0</v>
      </c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</row>
    <row r="85" spans="1:33" ht="18.600000000000001" customHeight="1">
      <c r="A85" s="22"/>
      <c r="B85" s="171"/>
      <c r="C85" s="122" t="s">
        <v>111</v>
      </c>
      <c r="D85" s="178">
        <v>1</v>
      </c>
      <c r="E85" s="173"/>
      <c r="F85" s="90"/>
      <c r="G85" s="70"/>
      <c r="H85" s="70"/>
      <c r="I85" s="71"/>
      <c r="J85" s="169"/>
      <c r="K85" s="158">
        <f t="shared" si="16"/>
        <v>0</v>
      </c>
      <c r="L85" s="54">
        <f t="shared" si="17"/>
        <v>0</v>
      </c>
      <c r="M85" s="55">
        <f t="shared" si="17"/>
        <v>0</v>
      </c>
    </row>
    <row r="86" spans="1:33" ht="18.600000000000001" customHeight="1" thickBot="1">
      <c r="A86" s="103"/>
      <c r="B86" s="103"/>
      <c r="C86" s="83" t="s">
        <v>112</v>
      </c>
      <c r="D86" s="49">
        <v>1</v>
      </c>
      <c r="E86" s="175"/>
      <c r="F86" s="84"/>
      <c r="G86" s="51"/>
      <c r="H86" s="51"/>
      <c r="I86" s="52"/>
      <c r="J86" s="157">
        <f>SUM(D84:D86)</f>
        <v>3</v>
      </c>
      <c r="K86" s="158">
        <f t="shared" si="16"/>
        <v>0</v>
      </c>
      <c r="L86" s="54">
        <f t="shared" si="17"/>
        <v>0</v>
      </c>
      <c r="M86" s="55">
        <f t="shared" si="17"/>
        <v>0</v>
      </c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</row>
    <row r="87" spans="1:33" ht="18.600000000000001" customHeight="1">
      <c r="A87" s="179">
        <v>3.5</v>
      </c>
      <c r="B87" s="180" t="s">
        <v>113</v>
      </c>
      <c r="C87" s="181" t="s">
        <v>114</v>
      </c>
      <c r="D87" s="182">
        <v>1</v>
      </c>
      <c r="E87" s="165"/>
      <c r="F87" s="166"/>
      <c r="G87" s="167"/>
      <c r="H87" s="167"/>
      <c r="I87" s="168"/>
      <c r="J87" s="183"/>
      <c r="K87" s="158">
        <f t="shared" si="16"/>
        <v>0</v>
      </c>
      <c r="L87" s="54">
        <f t="shared" si="17"/>
        <v>0</v>
      </c>
      <c r="M87" s="55">
        <f t="shared" si="17"/>
        <v>0</v>
      </c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</row>
    <row r="88" spans="1:33" ht="18.600000000000001" customHeight="1" thickBot="1">
      <c r="A88" s="82"/>
      <c r="B88" s="103"/>
      <c r="C88" s="83" t="s">
        <v>115</v>
      </c>
      <c r="D88" s="49">
        <v>1</v>
      </c>
      <c r="E88" s="175"/>
      <c r="F88" s="84"/>
      <c r="G88" s="51"/>
      <c r="H88" s="51"/>
      <c r="I88" s="52"/>
      <c r="J88" s="184">
        <f>SUM(D87:D88)</f>
        <v>2</v>
      </c>
      <c r="K88" s="158">
        <f t="shared" si="16"/>
        <v>0</v>
      </c>
      <c r="L88" s="54">
        <f t="shared" si="17"/>
        <v>0</v>
      </c>
      <c r="M88" s="55">
        <f t="shared" si="17"/>
        <v>0</v>
      </c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</row>
    <row r="89" spans="1:33" ht="18.600000000000001" customHeight="1">
      <c r="A89" s="179">
        <v>3.6</v>
      </c>
      <c r="B89" s="185" t="s">
        <v>116</v>
      </c>
      <c r="C89" s="81" t="s">
        <v>117</v>
      </c>
      <c r="D89" s="60">
        <v>1</v>
      </c>
      <c r="E89" s="165"/>
      <c r="F89" s="61"/>
      <c r="G89" s="62"/>
      <c r="H89" s="62"/>
      <c r="I89" s="63"/>
      <c r="J89" s="169"/>
      <c r="K89" s="158">
        <f t="shared" si="16"/>
        <v>0</v>
      </c>
      <c r="L89" s="54">
        <f t="shared" si="17"/>
        <v>0</v>
      </c>
      <c r="M89" s="55">
        <f t="shared" si="17"/>
        <v>0</v>
      </c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1:33" ht="18.600000000000001" customHeight="1">
      <c r="A90" s="65"/>
      <c r="B90" s="171"/>
      <c r="C90" s="92" t="s">
        <v>118</v>
      </c>
      <c r="D90" s="68">
        <v>1</v>
      </c>
      <c r="E90" s="173"/>
      <c r="F90" s="90"/>
      <c r="G90" s="70"/>
      <c r="H90" s="70"/>
      <c r="I90" s="71"/>
      <c r="J90" s="169"/>
      <c r="K90" s="158">
        <f t="shared" si="16"/>
        <v>0</v>
      </c>
      <c r="L90" s="54">
        <f t="shared" si="17"/>
        <v>0</v>
      </c>
      <c r="M90" s="55">
        <f t="shared" si="17"/>
        <v>0</v>
      </c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1:33" ht="18.600000000000001" customHeight="1">
      <c r="A91" s="65"/>
      <c r="B91" s="171"/>
      <c r="C91" s="92" t="s">
        <v>119</v>
      </c>
      <c r="D91" s="68">
        <v>1</v>
      </c>
      <c r="E91" s="173"/>
      <c r="F91" s="90"/>
      <c r="G91" s="70"/>
      <c r="H91" s="70"/>
      <c r="I91" s="71"/>
      <c r="J91" s="169"/>
      <c r="K91" s="158">
        <f t="shared" si="16"/>
        <v>0</v>
      </c>
      <c r="L91" s="54">
        <f t="shared" si="17"/>
        <v>0</v>
      </c>
      <c r="M91" s="55">
        <f t="shared" si="17"/>
        <v>0</v>
      </c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1:33" ht="18.600000000000001" customHeight="1">
      <c r="A92" s="65"/>
      <c r="B92" s="171"/>
      <c r="C92" s="122" t="s">
        <v>120</v>
      </c>
      <c r="D92" s="186">
        <v>1</v>
      </c>
      <c r="E92" s="173"/>
      <c r="F92" s="90"/>
      <c r="G92" s="70"/>
      <c r="H92" s="70"/>
      <c r="I92" s="71"/>
      <c r="J92" s="169"/>
      <c r="K92" s="158">
        <f t="shared" si="16"/>
        <v>0</v>
      </c>
      <c r="L92" s="54">
        <f t="shared" si="17"/>
        <v>0</v>
      </c>
      <c r="M92" s="55">
        <f t="shared" si="17"/>
        <v>0</v>
      </c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1:33" ht="18.600000000000001" customHeight="1" thickBot="1">
      <c r="A93" s="82"/>
      <c r="B93" s="103"/>
      <c r="C93" s="48" t="s">
        <v>121</v>
      </c>
      <c r="D93" s="49">
        <v>1</v>
      </c>
      <c r="E93" s="187"/>
      <c r="F93" s="84"/>
      <c r="G93" s="51"/>
      <c r="H93" s="51"/>
      <c r="I93" s="52"/>
      <c r="J93" s="157">
        <f>SUM(D89:D93)</f>
        <v>5</v>
      </c>
      <c r="K93" s="158">
        <f t="shared" si="16"/>
        <v>0</v>
      </c>
      <c r="L93" s="54">
        <f t="shared" si="17"/>
        <v>0</v>
      </c>
      <c r="M93" s="55">
        <f t="shared" si="17"/>
        <v>0</v>
      </c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</row>
    <row r="94" spans="1:33" ht="18.600000000000001" customHeight="1">
      <c r="A94" s="161">
        <v>3.7</v>
      </c>
      <c r="B94" s="188" t="s">
        <v>122</v>
      </c>
      <c r="C94" s="81" t="s">
        <v>123</v>
      </c>
      <c r="D94" s="60">
        <v>1</v>
      </c>
      <c r="E94" s="165"/>
      <c r="F94" s="61" t="s">
        <v>124</v>
      </c>
      <c r="G94" s="62"/>
      <c r="H94" s="62"/>
      <c r="I94" s="63"/>
      <c r="J94" s="189"/>
      <c r="K94" s="158">
        <f t="shared" si="16"/>
        <v>0</v>
      </c>
      <c r="L94" s="54">
        <f t="shared" si="17"/>
        <v>0</v>
      </c>
      <c r="M94" s="55">
        <f t="shared" si="17"/>
        <v>0</v>
      </c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</row>
    <row r="95" spans="1:33" ht="18.600000000000001" customHeight="1">
      <c r="A95" s="65"/>
      <c r="B95" s="171"/>
      <c r="C95" s="92" t="s">
        <v>125</v>
      </c>
      <c r="D95" s="68">
        <v>1</v>
      </c>
      <c r="E95" s="173"/>
      <c r="F95" s="90" t="s">
        <v>126</v>
      </c>
      <c r="G95" s="70"/>
      <c r="H95" s="70"/>
      <c r="I95" s="71"/>
      <c r="J95" s="189"/>
      <c r="K95" s="158">
        <f t="shared" si="16"/>
        <v>0</v>
      </c>
      <c r="L95" s="54">
        <f t="shared" ref="L95:M105" si="18">K95</f>
        <v>0</v>
      </c>
      <c r="M95" s="55">
        <f t="shared" si="18"/>
        <v>0</v>
      </c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</row>
    <row r="96" spans="1:33" ht="18.600000000000001" customHeight="1">
      <c r="A96" s="65"/>
      <c r="B96" s="171"/>
      <c r="C96" s="92" t="s">
        <v>127</v>
      </c>
      <c r="D96" s="68">
        <v>1</v>
      </c>
      <c r="E96" s="173"/>
      <c r="F96" s="90" t="s">
        <v>128</v>
      </c>
      <c r="G96" s="70"/>
      <c r="H96" s="70"/>
      <c r="I96" s="71"/>
      <c r="J96" s="189"/>
      <c r="K96" s="158">
        <f t="shared" si="16"/>
        <v>0</v>
      </c>
      <c r="L96" s="54">
        <f t="shared" si="18"/>
        <v>0</v>
      </c>
      <c r="M96" s="55">
        <f t="shared" si="18"/>
        <v>0</v>
      </c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</row>
    <row r="97" spans="1:33" ht="18.600000000000001" customHeight="1">
      <c r="A97" s="65"/>
      <c r="B97" s="171"/>
      <c r="C97" s="92" t="s">
        <v>129</v>
      </c>
      <c r="D97" s="68">
        <v>1</v>
      </c>
      <c r="E97" s="173"/>
      <c r="F97" s="90"/>
      <c r="G97" s="70"/>
      <c r="H97" s="70"/>
      <c r="I97" s="71"/>
      <c r="J97" s="189"/>
      <c r="K97" s="158">
        <f t="shared" si="16"/>
        <v>0</v>
      </c>
      <c r="L97" s="54">
        <f t="shared" si="18"/>
        <v>0</v>
      </c>
      <c r="M97" s="55">
        <f t="shared" si="18"/>
        <v>0</v>
      </c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</row>
    <row r="98" spans="1:33" ht="18.600000000000001" customHeight="1" thickBot="1">
      <c r="A98" s="82"/>
      <c r="B98" s="103"/>
      <c r="C98" s="83" t="s">
        <v>130</v>
      </c>
      <c r="D98" s="49">
        <v>1</v>
      </c>
      <c r="E98" s="187"/>
      <c r="F98" s="84"/>
      <c r="G98" s="51"/>
      <c r="H98" s="51"/>
      <c r="I98" s="52"/>
      <c r="J98" s="157">
        <f>SUM(D94:D98)</f>
        <v>5</v>
      </c>
      <c r="K98" s="158">
        <f t="shared" si="16"/>
        <v>0</v>
      </c>
      <c r="L98" s="54">
        <f t="shared" si="18"/>
        <v>0</v>
      </c>
      <c r="M98" s="55">
        <f t="shared" si="18"/>
        <v>0</v>
      </c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</row>
    <row r="99" spans="1:33" ht="18.600000000000001" customHeight="1">
      <c r="A99" s="161">
        <v>3.8</v>
      </c>
      <c r="B99" s="162" t="s">
        <v>131</v>
      </c>
      <c r="C99" s="85" t="s">
        <v>132</v>
      </c>
      <c r="D99" s="60">
        <v>1</v>
      </c>
      <c r="E99" s="165"/>
      <c r="F99" s="61"/>
      <c r="G99" s="62"/>
      <c r="H99" s="62"/>
      <c r="I99" s="63"/>
      <c r="J99" s="169"/>
      <c r="K99" s="158">
        <f t="shared" si="16"/>
        <v>0</v>
      </c>
      <c r="L99" s="54">
        <f t="shared" si="18"/>
        <v>0</v>
      </c>
      <c r="M99" s="55">
        <f t="shared" si="18"/>
        <v>0</v>
      </c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</row>
    <row r="100" spans="1:33" ht="18.600000000000001" customHeight="1">
      <c r="A100" s="65"/>
      <c r="B100" s="171"/>
      <c r="C100" s="89" t="s">
        <v>133</v>
      </c>
      <c r="D100" s="68">
        <v>1</v>
      </c>
      <c r="E100" s="173"/>
      <c r="F100" s="90"/>
      <c r="G100" s="70"/>
      <c r="H100" s="70"/>
      <c r="I100" s="71"/>
      <c r="J100" s="169"/>
      <c r="K100" s="158">
        <f t="shared" si="16"/>
        <v>0</v>
      </c>
      <c r="L100" s="54">
        <f t="shared" si="18"/>
        <v>0</v>
      </c>
      <c r="M100" s="55">
        <f t="shared" si="18"/>
        <v>0</v>
      </c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</row>
    <row r="101" spans="1:33" ht="18.600000000000001" customHeight="1">
      <c r="A101" s="65"/>
      <c r="B101" s="171"/>
      <c r="C101" s="89" t="s">
        <v>134</v>
      </c>
      <c r="D101" s="68">
        <v>1</v>
      </c>
      <c r="E101" s="173"/>
      <c r="F101" s="90"/>
      <c r="G101" s="70"/>
      <c r="H101" s="70"/>
      <c r="I101" s="71"/>
      <c r="J101" s="169"/>
      <c r="K101" s="158">
        <f t="shared" si="16"/>
        <v>0</v>
      </c>
      <c r="L101" s="54">
        <f t="shared" si="18"/>
        <v>0</v>
      </c>
      <c r="M101" s="55">
        <f t="shared" si="18"/>
        <v>0</v>
      </c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</row>
    <row r="102" spans="1:33" ht="18.600000000000001" customHeight="1" thickBot="1">
      <c r="A102" s="82"/>
      <c r="B102" s="103"/>
      <c r="C102" s="83" t="s">
        <v>135</v>
      </c>
      <c r="D102" s="49">
        <v>1</v>
      </c>
      <c r="E102" s="187"/>
      <c r="F102" s="84"/>
      <c r="G102" s="51"/>
      <c r="H102" s="51"/>
      <c r="I102" s="52"/>
      <c r="J102" s="157">
        <f>SUM(D99:D102)</f>
        <v>4</v>
      </c>
      <c r="K102" s="158">
        <f t="shared" si="16"/>
        <v>0</v>
      </c>
      <c r="L102" s="54">
        <f t="shared" si="18"/>
        <v>0</v>
      </c>
      <c r="M102" s="55">
        <f t="shared" si="18"/>
        <v>0</v>
      </c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</row>
    <row r="103" spans="1:33" ht="18.600000000000001" customHeight="1">
      <c r="A103" s="161">
        <v>3.9</v>
      </c>
      <c r="B103" s="162" t="s">
        <v>136</v>
      </c>
      <c r="C103" s="85" t="s">
        <v>137</v>
      </c>
      <c r="D103" s="60">
        <v>1</v>
      </c>
      <c r="E103" s="165"/>
      <c r="F103" s="61"/>
      <c r="G103" s="62"/>
      <c r="H103" s="62"/>
      <c r="I103" s="63"/>
      <c r="J103" s="190"/>
      <c r="K103" s="158">
        <f t="shared" si="16"/>
        <v>0</v>
      </c>
      <c r="L103" s="54">
        <f t="shared" si="18"/>
        <v>0</v>
      </c>
      <c r="M103" s="55">
        <f t="shared" si="18"/>
        <v>0</v>
      </c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</row>
    <row r="104" spans="1:33" ht="18.600000000000001" customHeight="1">
      <c r="A104" s="65"/>
      <c r="B104" s="171"/>
      <c r="C104" s="89" t="s">
        <v>138</v>
      </c>
      <c r="D104" s="68">
        <v>1</v>
      </c>
      <c r="E104" s="173"/>
      <c r="F104" s="90"/>
      <c r="G104" s="70"/>
      <c r="H104" s="70"/>
      <c r="I104" s="71"/>
      <c r="J104" s="190"/>
      <c r="K104" s="158">
        <f t="shared" si="16"/>
        <v>0</v>
      </c>
      <c r="L104" s="54">
        <f t="shared" si="18"/>
        <v>0</v>
      </c>
      <c r="M104" s="55">
        <f t="shared" si="18"/>
        <v>0</v>
      </c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</row>
    <row r="105" spans="1:33" ht="18.600000000000001" customHeight="1" thickBot="1">
      <c r="A105" s="82"/>
      <c r="B105" s="103"/>
      <c r="C105" s="83" t="s">
        <v>139</v>
      </c>
      <c r="D105" s="49">
        <v>1</v>
      </c>
      <c r="E105" s="175"/>
      <c r="F105" s="84"/>
      <c r="G105" s="51"/>
      <c r="H105" s="51"/>
      <c r="I105" s="52"/>
      <c r="J105" s="157">
        <f>SUM(D103:D105)</f>
        <v>3</v>
      </c>
      <c r="K105" s="158">
        <f t="shared" si="16"/>
        <v>0</v>
      </c>
      <c r="L105" s="54">
        <f t="shared" si="18"/>
        <v>0</v>
      </c>
      <c r="M105" s="55">
        <f t="shared" si="18"/>
        <v>0</v>
      </c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</row>
    <row r="106" spans="1:33" ht="18.600000000000001" customHeight="1" thickBot="1">
      <c r="A106" s="191" t="s">
        <v>20</v>
      </c>
      <c r="B106" s="192"/>
      <c r="C106" s="193"/>
      <c r="D106" s="100">
        <f t="shared" ref="D106:E106" si="19">SUM(D79:D105)</f>
        <v>27</v>
      </c>
      <c r="E106" s="101">
        <f t="shared" si="19"/>
        <v>0</v>
      </c>
      <c r="F106" s="136"/>
      <c r="G106" s="28"/>
      <c r="H106" s="28"/>
      <c r="I106" s="29"/>
      <c r="J106" s="194">
        <f>SUM(J79:J105)</f>
        <v>27</v>
      </c>
      <c r="K106" s="195">
        <f t="shared" ref="K106:M106" si="20">SUM(K80:K105)</f>
        <v>0</v>
      </c>
      <c r="L106" s="138">
        <f t="shared" si="20"/>
        <v>0</v>
      </c>
      <c r="M106" s="139">
        <f t="shared" si="20"/>
        <v>0</v>
      </c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</row>
    <row r="107" spans="1:33" ht="18.600000000000001" customHeight="1" thickBot="1">
      <c r="A107" s="145"/>
      <c r="B107" s="145"/>
      <c r="C107" s="196"/>
      <c r="D107" s="111"/>
      <c r="E107" s="111"/>
      <c r="F107" s="197"/>
      <c r="G107" s="197"/>
      <c r="H107" s="197"/>
      <c r="I107" s="197"/>
      <c r="J107" s="56"/>
      <c r="K107" s="54"/>
      <c r="L107" s="54"/>
      <c r="M107" s="54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</row>
    <row r="108" spans="1:33" ht="18.600000000000001" customHeight="1" thickBot="1">
      <c r="A108" s="145"/>
      <c r="B108" s="145"/>
      <c r="C108" s="145"/>
      <c r="D108" s="111"/>
      <c r="E108" s="111"/>
      <c r="F108" s="17"/>
      <c r="G108" s="27" t="str">
        <f t="array" aca="1" ref="G108" ca="1">MID(CELL("filename",'Marking grid'!A98),FIND("]",CELL("filename",'Marking grid'!A98))+1,31)</f>
        <v>Marking grid</v>
      </c>
      <c r="H108" s="28"/>
      <c r="I108" s="29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</row>
    <row r="109" spans="1:33" ht="18.600000000000001" customHeight="1" thickBot="1">
      <c r="D109" s="11"/>
      <c r="E109" s="198">
        <f>COUNTBLANK(E111:E123)</f>
        <v>13</v>
      </c>
      <c r="F109" s="32" t="s">
        <v>22</v>
      </c>
      <c r="G109" s="33"/>
      <c r="H109" s="34" t="s">
        <v>23</v>
      </c>
      <c r="I109" s="35"/>
    </row>
    <row r="110" spans="1:33" ht="18.600000000000001" customHeight="1" thickBot="1">
      <c r="A110" s="36" t="s">
        <v>140</v>
      </c>
      <c r="B110" s="28"/>
      <c r="C110" s="115"/>
      <c r="D110" s="37" t="s">
        <v>25</v>
      </c>
      <c r="E110" s="38" t="s">
        <v>141</v>
      </c>
      <c r="F110" s="116" t="s">
        <v>27</v>
      </c>
      <c r="G110" s="103"/>
      <c r="H110" s="103"/>
      <c r="I110" s="104"/>
      <c r="J110" s="105" t="s">
        <v>28</v>
      </c>
      <c r="K110" s="147" t="s">
        <v>29</v>
      </c>
      <c r="L110" s="148" t="s">
        <v>30</v>
      </c>
      <c r="M110" s="45" t="s">
        <v>31</v>
      </c>
    </row>
    <row r="111" spans="1:33" ht="18.600000000000001" customHeight="1" thickBot="1">
      <c r="A111" s="199">
        <v>4.0999999999999996</v>
      </c>
      <c r="B111" s="200" t="s">
        <v>142</v>
      </c>
      <c r="C111" s="201" t="s">
        <v>143</v>
      </c>
      <c r="D111" s="79">
        <v>1</v>
      </c>
      <c r="E111" s="153"/>
      <c r="F111" s="202"/>
      <c r="G111" s="28"/>
      <c r="H111" s="28"/>
      <c r="I111" s="29"/>
      <c r="J111" s="157">
        <f t="shared" ref="J111:J113" si="21">SUM(D111)</f>
        <v>1</v>
      </c>
      <c r="K111" s="158">
        <f t="shared" ref="K111:K123" si="22">E111</f>
        <v>0</v>
      </c>
      <c r="L111" s="54">
        <f t="shared" ref="L111:M123" si="23">K111</f>
        <v>0</v>
      </c>
      <c r="M111" s="55">
        <f t="shared" si="23"/>
        <v>0</v>
      </c>
    </row>
    <row r="112" spans="1:33" ht="18.600000000000001" customHeight="1" thickBot="1">
      <c r="A112" s="199">
        <v>4.2</v>
      </c>
      <c r="B112" s="200" t="s">
        <v>144</v>
      </c>
      <c r="C112" s="201" t="s">
        <v>145</v>
      </c>
      <c r="D112" s="79">
        <v>1</v>
      </c>
      <c r="E112" s="153"/>
      <c r="F112" s="202"/>
      <c r="G112" s="28"/>
      <c r="H112" s="28"/>
      <c r="I112" s="29"/>
      <c r="J112" s="157">
        <f t="shared" si="21"/>
        <v>1</v>
      </c>
      <c r="K112" s="158">
        <f t="shared" si="22"/>
        <v>0</v>
      </c>
      <c r="L112" s="54">
        <f t="shared" si="23"/>
        <v>0</v>
      </c>
      <c r="M112" s="55">
        <f t="shared" si="23"/>
        <v>0</v>
      </c>
    </row>
    <row r="113" spans="1:13" ht="18.600000000000001" customHeight="1" thickBot="1">
      <c r="A113" s="159">
        <v>4.3</v>
      </c>
      <c r="B113" s="200" t="s">
        <v>146</v>
      </c>
      <c r="C113" s="203" t="s">
        <v>147</v>
      </c>
      <c r="D113" s="152">
        <v>1</v>
      </c>
      <c r="E113" s="153"/>
      <c r="F113" s="154"/>
      <c r="G113" s="155"/>
      <c r="H113" s="155"/>
      <c r="I113" s="156"/>
      <c r="J113" s="157">
        <f t="shared" si="21"/>
        <v>1</v>
      </c>
      <c r="K113" s="158">
        <f t="shared" si="22"/>
        <v>0</v>
      </c>
      <c r="L113" s="54">
        <f t="shared" si="23"/>
        <v>0</v>
      </c>
      <c r="M113" s="55">
        <f t="shared" si="23"/>
        <v>0</v>
      </c>
    </row>
    <row r="114" spans="1:13" ht="18.600000000000001" customHeight="1">
      <c r="A114" s="179">
        <v>4.4000000000000004</v>
      </c>
      <c r="B114" s="204" t="s">
        <v>148</v>
      </c>
      <c r="C114" s="205" t="s">
        <v>149</v>
      </c>
      <c r="D114" s="60">
        <v>1</v>
      </c>
      <c r="E114" s="165"/>
      <c r="F114" s="61"/>
      <c r="G114" s="62"/>
      <c r="H114" s="62"/>
      <c r="I114" s="63"/>
      <c r="J114" s="190"/>
      <c r="K114" s="158">
        <f t="shared" si="22"/>
        <v>0</v>
      </c>
      <c r="L114" s="54">
        <f t="shared" si="23"/>
        <v>0</v>
      </c>
      <c r="M114" s="55">
        <f t="shared" si="23"/>
        <v>0</v>
      </c>
    </row>
    <row r="115" spans="1:13" ht="18.600000000000001" customHeight="1">
      <c r="A115" s="65"/>
      <c r="B115" s="73"/>
      <c r="C115" s="206" t="s">
        <v>150</v>
      </c>
      <c r="D115" s="68">
        <v>1</v>
      </c>
      <c r="E115" s="173"/>
      <c r="F115" s="90"/>
      <c r="G115" s="70"/>
      <c r="H115" s="70"/>
      <c r="I115" s="71"/>
      <c r="J115" s="190"/>
      <c r="K115" s="158">
        <f t="shared" si="22"/>
        <v>0</v>
      </c>
      <c r="L115" s="54">
        <f t="shared" si="23"/>
        <v>0</v>
      </c>
      <c r="M115" s="55">
        <f t="shared" si="23"/>
        <v>0</v>
      </c>
    </row>
    <row r="116" spans="1:13" ht="18.600000000000001" customHeight="1" thickBot="1">
      <c r="A116" s="82"/>
      <c r="B116" s="74"/>
      <c r="C116" s="201" t="s">
        <v>151</v>
      </c>
      <c r="D116" s="49">
        <v>1</v>
      </c>
      <c r="E116" s="187"/>
      <c r="F116" s="50"/>
      <c r="G116" s="51"/>
      <c r="H116" s="51"/>
      <c r="I116" s="52"/>
      <c r="J116" s="157">
        <f>SUM(D114:D116)</f>
        <v>3</v>
      </c>
      <c r="K116" s="158">
        <f t="shared" si="22"/>
        <v>0</v>
      </c>
      <c r="L116" s="54">
        <f t="shared" si="23"/>
        <v>0</v>
      </c>
      <c r="M116" s="55">
        <f t="shared" si="23"/>
        <v>0</v>
      </c>
    </row>
    <row r="117" spans="1:13" ht="18.600000000000001" customHeight="1">
      <c r="A117" s="161">
        <v>4.5</v>
      </c>
      <c r="B117" s="207" t="s">
        <v>152</v>
      </c>
      <c r="C117" s="205" t="s">
        <v>153</v>
      </c>
      <c r="D117" s="60">
        <v>1</v>
      </c>
      <c r="E117" s="165"/>
      <c r="F117" s="88"/>
      <c r="G117" s="62"/>
      <c r="H117" s="62"/>
      <c r="I117" s="63"/>
      <c r="J117" s="190"/>
      <c r="K117" s="158">
        <f t="shared" si="22"/>
        <v>0</v>
      </c>
      <c r="L117" s="54">
        <f t="shared" si="23"/>
        <v>0</v>
      </c>
      <c r="M117" s="55">
        <f t="shared" si="23"/>
        <v>0</v>
      </c>
    </row>
    <row r="118" spans="1:13" ht="18.600000000000001" customHeight="1">
      <c r="A118" s="65"/>
      <c r="B118" s="171"/>
      <c r="C118" s="206" t="s">
        <v>154</v>
      </c>
      <c r="D118" s="68">
        <v>1</v>
      </c>
      <c r="E118" s="173"/>
      <c r="F118" s="90"/>
      <c r="G118" s="70"/>
      <c r="H118" s="70"/>
      <c r="I118" s="71"/>
      <c r="J118" s="190"/>
      <c r="K118" s="158">
        <f t="shared" si="22"/>
        <v>0</v>
      </c>
      <c r="L118" s="54">
        <f t="shared" si="23"/>
        <v>0</v>
      </c>
      <c r="M118" s="55">
        <f t="shared" si="23"/>
        <v>0</v>
      </c>
    </row>
    <row r="119" spans="1:13" ht="18.600000000000001" customHeight="1">
      <c r="A119" s="65"/>
      <c r="B119" s="171"/>
      <c r="C119" s="208" t="s">
        <v>155</v>
      </c>
      <c r="D119" s="68">
        <v>1</v>
      </c>
      <c r="E119" s="173"/>
      <c r="F119" s="90"/>
      <c r="G119" s="70"/>
      <c r="H119" s="70"/>
      <c r="I119" s="71"/>
      <c r="J119" s="190"/>
      <c r="K119" s="158">
        <f t="shared" si="22"/>
        <v>0</v>
      </c>
      <c r="L119" s="54">
        <f t="shared" si="23"/>
        <v>0</v>
      </c>
      <c r="M119" s="55">
        <f t="shared" si="23"/>
        <v>0</v>
      </c>
    </row>
    <row r="120" spans="1:13" ht="18.600000000000001" customHeight="1" thickBot="1">
      <c r="A120" s="82"/>
      <c r="B120" s="103"/>
      <c r="C120" s="201" t="s">
        <v>156</v>
      </c>
      <c r="D120" s="49">
        <v>1</v>
      </c>
      <c r="E120" s="187"/>
      <c r="F120" s="84"/>
      <c r="G120" s="51"/>
      <c r="H120" s="51"/>
      <c r="I120" s="52"/>
      <c r="J120" s="157">
        <f>SUM(D117:D120)</f>
        <v>4</v>
      </c>
      <c r="K120" s="158">
        <f t="shared" si="22"/>
        <v>0</v>
      </c>
      <c r="L120" s="54">
        <f t="shared" si="23"/>
        <v>0</v>
      </c>
      <c r="M120" s="55">
        <f t="shared" si="23"/>
        <v>0</v>
      </c>
    </row>
    <row r="121" spans="1:13" ht="18.600000000000001" customHeight="1" thickBot="1">
      <c r="A121" s="199">
        <v>4.5999999999999996</v>
      </c>
      <c r="B121" s="209" t="s">
        <v>157</v>
      </c>
      <c r="C121" s="210" t="s">
        <v>158</v>
      </c>
      <c r="D121" s="79">
        <v>1</v>
      </c>
      <c r="E121" s="211"/>
      <c r="F121" s="212"/>
      <c r="G121" s="103"/>
      <c r="H121" s="103"/>
      <c r="I121" s="104"/>
      <c r="J121" s="157">
        <f>SUM(D121)</f>
        <v>1</v>
      </c>
      <c r="K121" s="158">
        <f t="shared" si="22"/>
        <v>0</v>
      </c>
      <c r="L121" s="54">
        <f t="shared" si="23"/>
        <v>0</v>
      </c>
      <c r="M121" s="55">
        <f t="shared" si="23"/>
        <v>0</v>
      </c>
    </row>
    <row r="122" spans="1:13" ht="18.600000000000001" customHeight="1" thickBot="1">
      <c r="A122" s="161">
        <v>4.7</v>
      </c>
      <c r="B122" s="204" t="s">
        <v>144</v>
      </c>
      <c r="C122" s="205" t="s">
        <v>159</v>
      </c>
      <c r="D122" s="60">
        <v>1</v>
      </c>
      <c r="E122" s="165"/>
      <c r="F122" s="61"/>
      <c r="G122" s="62"/>
      <c r="H122" s="62"/>
      <c r="I122" s="63"/>
      <c r="J122" s="157"/>
      <c r="K122" s="158">
        <f t="shared" si="22"/>
        <v>0</v>
      </c>
      <c r="L122" s="54">
        <f t="shared" si="23"/>
        <v>0</v>
      </c>
      <c r="M122" s="55">
        <f t="shared" si="23"/>
        <v>0</v>
      </c>
    </row>
    <row r="123" spans="1:13" ht="18.600000000000001" customHeight="1" thickTop="1" thickBot="1">
      <c r="A123" s="82"/>
      <c r="B123" s="74"/>
      <c r="C123" s="201" t="s">
        <v>160</v>
      </c>
      <c r="D123" s="49">
        <v>1</v>
      </c>
      <c r="E123" s="187"/>
      <c r="F123" s="50"/>
      <c r="G123" s="51"/>
      <c r="H123" s="51"/>
      <c r="I123" s="52"/>
      <c r="J123" s="157">
        <f>SUM(D122:D123)</f>
        <v>2</v>
      </c>
      <c r="K123" s="158">
        <f t="shared" si="22"/>
        <v>0</v>
      </c>
      <c r="L123" s="54">
        <f t="shared" si="23"/>
        <v>0</v>
      </c>
      <c r="M123" s="55">
        <f t="shared" si="23"/>
        <v>0</v>
      </c>
    </row>
    <row r="124" spans="1:13" ht="18.600000000000001" customHeight="1" thickBot="1">
      <c r="A124" s="213" t="s">
        <v>20</v>
      </c>
      <c r="B124" s="214"/>
      <c r="C124" s="215"/>
      <c r="D124" s="216">
        <f t="shared" ref="D124:E124" si="24">SUM(D111:D123)</f>
        <v>13</v>
      </c>
      <c r="E124" s="216">
        <f t="shared" si="24"/>
        <v>0</v>
      </c>
      <c r="F124" s="136"/>
      <c r="G124" s="28"/>
      <c r="H124" s="28"/>
      <c r="I124" s="29"/>
      <c r="J124" s="194">
        <f t="shared" ref="J124:M124" si="25">SUM(J111:J123)</f>
        <v>13</v>
      </c>
      <c r="K124" s="195">
        <f t="shared" si="25"/>
        <v>0</v>
      </c>
      <c r="L124" s="138">
        <f t="shared" si="25"/>
        <v>0</v>
      </c>
      <c r="M124" s="139">
        <f t="shared" si="25"/>
        <v>0</v>
      </c>
    </row>
    <row r="125" spans="1:13" ht="15.75" customHeight="1" thickBot="1">
      <c r="A125" s="145"/>
      <c r="B125" s="145"/>
      <c r="D125" s="111"/>
      <c r="E125" s="111"/>
      <c r="F125" s="197"/>
      <c r="G125" s="197"/>
      <c r="H125" s="197"/>
      <c r="I125" s="197"/>
      <c r="J125" s="56"/>
      <c r="K125" s="54"/>
      <c r="L125" s="54"/>
      <c r="M125" s="54"/>
    </row>
    <row r="126" spans="1:13" ht="24" customHeight="1" thickBot="1">
      <c r="A126" s="217"/>
      <c r="B126" s="218"/>
      <c r="C126" s="219"/>
      <c r="D126" s="220"/>
      <c r="E126" s="111"/>
      <c r="F126" s="17"/>
      <c r="G126" s="27" t="str">
        <f t="array" aca="1" ref="G126" ca="1">MID(CELL("filename",'Marking grid'!A122),FIND("]",CELL("filename",'Marking grid'!A122))+1,31)</f>
        <v>Marking grid</v>
      </c>
      <c r="H126" s="28"/>
      <c r="I126" s="29"/>
    </row>
    <row r="127" spans="1:13" ht="24" customHeight="1" thickBot="1">
      <c r="D127" s="11"/>
      <c r="E127" s="146">
        <f>COUNTBLANK(E129:E163)</f>
        <v>35</v>
      </c>
      <c r="F127" s="32" t="s">
        <v>22</v>
      </c>
      <c r="G127" s="33"/>
      <c r="H127" s="34" t="s">
        <v>23</v>
      </c>
      <c r="I127" s="35"/>
    </row>
    <row r="128" spans="1:13" ht="24" customHeight="1" thickBot="1">
      <c r="A128" s="36" t="s">
        <v>161</v>
      </c>
      <c r="B128" s="28"/>
      <c r="C128" s="115"/>
      <c r="D128" s="37" t="s">
        <v>25</v>
      </c>
      <c r="E128" s="38" t="s">
        <v>141</v>
      </c>
      <c r="F128" s="39" t="s">
        <v>27</v>
      </c>
      <c r="G128" s="40"/>
      <c r="H128" s="40"/>
      <c r="I128" s="41"/>
      <c r="J128" s="105" t="s">
        <v>28</v>
      </c>
      <c r="K128" s="147" t="s">
        <v>29</v>
      </c>
      <c r="L128" s="148" t="s">
        <v>30</v>
      </c>
      <c r="M128" s="45" t="s">
        <v>31</v>
      </c>
    </row>
    <row r="129" spans="1:14" ht="24" customHeight="1" thickBot="1">
      <c r="A129" s="199" t="s">
        <v>162</v>
      </c>
      <c r="B129" s="221" t="s">
        <v>163</v>
      </c>
      <c r="C129" s="222" t="s">
        <v>164</v>
      </c>
      <c r="D129" s="223">
        <v>1</v>
      </c>
      <c r="E129" s="224"/>
      <c r="F129" s="225"/>
      <c r="G129" s="226"/>
      <c r="H129" s="226"/>
      <c r="I129" s="227"/>
      <c r="J129" s="157">
        <f t="shared" ref="J129:J130" si="26">SUM(D129)</f>
        <v>1</v>
      </c>
      <c r="K129" s="228">
        <f t="shared" ref="K129:K163" si="27">E129</f>
        <v>0</v>
      </c>
      <c r="L129" s="229">
        <f t="shared" ref="L129:M144" si="28">K129</f>
        <v>0</v>
      </c>
      <c r="M129" s="230">
        <f t="shared" si="28"/>
        <v>0</v>
      </c>
    </row>
    <row r="130" spans="1:14" ht="24" customHeight="1" thickBot="1">
      <c r="A130" s="199" t="s">
        <v>165</v>
      </c>
      <c r="B130" s="231" t="s">
        <v>166</v>
      </c>
      <c r="C130" s="232" t="s">
        <v>167</v>
      </c>
      <c r="D130" s="95">
        <v>1</v>
      </c>
      <c r="E130" s="224"/>
      <c r="F130" s="96"/>
      <c r="G130" s="28"/>
      <c r="H130" s="28"/>
      <c r="I130" s="29"/>
      <c r="J130" s="157">
        <f t="shared" si="26"/>
        <v>1</v>
      </c>
      <c r="K130" s="158">
        <f t="shared" si="27"/>
        <v>0</v>
      </c>
      <c r="L130" s="54">
        <f t="shared" si="28"/>
        <v>0</v>
      </c>
      <c r="M130" s="55">
        <f t="shared" si="28"/>
        <v>0</v>
      </c>
    </row>
    <row r="131" spans="1:14" ht="24" customHeight="1" thickBot="1">
      <c r="A131" s="199" t="s">
        <v>168</v>
      </c>
      <c r="B131" s="233" t="s">
        <v>169</v>
      </c>
      <c r="C131" s="203" t="s">
        <v>170</v>
      </c>
      <c r="D131" s="152">
        <v>1</v>
      </c>
      <c r="E131" s="211"/>
      <c r="F131" s="234"/>
      <c r="G131" s="171"/>
      <c r="H131" s="171"/>
      <c r="I131" s="235"/>
      <c r="J131" s="157"/>
      <c r="K131" s="158">
        <f t="shared" si="27"/>
        <v>0</v>
      </c>
      <c r="L131" s="54">
        <f t="shared" si="28"/>
        <v>0</v>
      </c>
      <c r="M131" s="55">
        <f t="shared" si="28"/>
        <v>0</v>
      </c>
    </row>
    <row r="132" spans="1:14" ht="24" customHeight="1" thickBot="1">
      <c r="A132" s="161" t="s">
        <v>171</v>
      </c>
      <c r="B132" s="236" t="s">
        <v>172</v>
      </c>
      <c r="C132" s="205" t="s">
        <v>173</v>
      </c>
      <c r="D132" s="60">
        <v>1</v>
      </c>
      <c r="E132" s="165"/>
      <c r="F132" s="61"/>
      <c r="G132" s="62"/>
      <c r="H132" s="62"/>
      <c r="I132" s="63"/>
      <c r="J132" s="157"/>
      <c r="K132" s="158">
        <f t="shared" si="27"/>
        <v>0</v>
      </c>
      <c r="L132" s="54">
        <f t="shared" si="28"/>
        <v>0</v>
      </c>
      <c r="M132" s="55">
        <f t="shared" si="28"/>
        <v>0</v>
      </c>
    </row>
    <row r="133" spans="1:14" ht="24" customHeight="1" thickTop="1" thickBot="1">
      <c r="A133" s="65"/>
      <c r="B133" s="237" t="s">
        <v>174</v>
      </c>
      <c r="C133" s="206" t="s">
        <v>175</v>
      </c>
      <c r="D133" s="68">
        <v>1</v>
      </c>
      <c r="E133" s="173"/>
      <c r="F133" s="90" t="s">
        <v>176</v>
      </c>
      <c r="G133" s="70"/>
      <c r="H133" s="70"/>
      <c r="I133" s="71"/>
      <c r="J133" s="157"/>
      <c r="K133" s="158">
        <f t="shared" si="27"/>
        <v>0</v>
      </c>
      <c r="L133" s="54">
        <f t="shared" si="28"/>
        <v>0</v>
      </c>
      <c r="M133" s="55">
        <f t="shared" si="28"/>
        <v>0</v>
      </c>
    </row>
    <row r="134" spans="1:14" ht="24" customHeight="1" thickTop="1" thickBot="1">
      <c r="A134" s="65"/>
      <c r="B134" s="74"/>
      <c r="C134" s="201" t="s">
        <v>177</v>
      </c>
      <c r="D134" s="49">
        <v>1</v>
      </c>
      <c r="E134" s="187"/>
      <c r="F134" s="84"/>
      <c r="G134" s="51"/>
      <c r="H134" s="51"/>
      <c r="I134" s="52"/>
      <c r="J134" s="157"/>
      <c r="K134" s="158">
        <f t="shared" si="27"/>
        <v>0</v>
      </c>
      <c r="L134" s="54">
        <f t="shared" si="28"/>
        <v>0</v>
      </c>
      <c r="M134" s="55">
        <f t="shared" si="28"/>
        <v>0</v>
      </c>
    </row>
    <row r="135" spans="1:14" ht="24" customHeight="1" thickBot="1">
      <c r="A135" s="199" t="s">
        <v>178</v>
      </c>
      <c r="B135" s="233" t="s">
        <v>179</v>
      </c>
      <c r="C135" s="210" t="s">
        <v>180</v>
      </c>
      <c r="D135" s="182">
        <v>1</v>
      </c>
      <c r="E135" s="238"/>
      <c r="F135" s="239"/>
      <c r="G135" s="103"/>
      <c r="H135" s="103"/>
      <c r="I135" s="104"/>
      <c r="J135" s="157">
        <f>SUM(D135)</f>
        <v>1</v>
      </c>
      <c r="K135" s="158">
        <f t="shared" si="27"/>
        <v>0</v>
      </c>
      <c r="L135" s="54">
        <f t="shared" si="28"/>
        <v>0</v>
      </c>
      <c r="M135" s="55">
        <f t="shared" si="28"/>
        <v>0</v>
      </c>
      <c r="N135" s="240"/>
    </row>
    <row r="136" spans="1:14" ht="24" customHeight="1">
      <c r="A136" s="176">
        <v>5.2</v>
      </c>
      <c r="B136" s="241" t="s">
        <v>181</v>
      </c>
      <c r="C136" s="242" t="s">
        <v>182</v>
      </c>
      <c r="D136" s="60">
        <v>1</v>
      </c>
      <c r="E136" s="165"/>
      <c r="F136" s="61"/>
      <c r="G136" s="62"/>
      <c r="H136" s="62"/>
      <c r="I136" s="63"/>
      <c r="J136" s="169"/>
      <c r="K136" s="158">
        <f t="shared" si="27"/>
        <v>0</v>
      </c>
      <c r="L136" s="54">
        <f t="shared" si="28"/>
        <v>0</v>
      </c>
      <c r="M136" s="55">
        <f t="shared" si="28"/>
        <v>0</v>
      </c>
    </row>
    <row r="137" spans="1:14" ht="24" customHeight="1">
      <c r="A137" s="22"/>
      <c r="B137" s="171"/>
      <c r="C137" s="206" t="s">
        <v>183</v>
      </c>
      <c r="D137" s="68">
        <v>1</v>
      </c>
      <c r="E137" s="173"/>
      <c r="F137" s="90"/>
      <c r="G137" s="70"/>
      <c r="H137" s="70"/>
      <c r="I137" s="71"/>
      <c r="J137" s="169"/>
      <c r="K137" s="158">
        <f t="shared" si="27"/>
        <v>0</v>
      </c>
      <c r="L137" s="54">
        <f t="shared" si="28"/>
        <v>0</v>
      </c>
      <c r="M137" s="55">
        <f t="shared" si="28"/>
        <v>0</v>
      </c>
    </row>
    <row r="138" spans="1:14" ht="24" customHeight="1">
      <c r="A138" s="22"/>
      <c r="B138" s="171"/>
      <c r="C138" s="243" t="s">
        <v>184</v>
      </c>
      <c r="D138" s="68">
        <v>1</v>
      </c>
      <c r="E138" s="173"/>
      <c r="F138" s="90"/>
      <c r="G138" s="70"/>
      <c r="H138" s="70"/>
      <c r="I138" s="71"/>
      <c r="J138" s="169"/>
      <c r="K138" s="158">
        <f t="shared" si="27"/>
        <v>0</v>
      </c>
      <c r="L138" s="54">
        <f t="shared" si="28"/>
        <v>0</v>
      </c>
      <c r="M138" s="55">
        <f t="shared" si="28"/>
        <v>0</v>
      </c>
    </row>
    <row r="139" spans="1:14" ht="24" customHeight="1">
      <c r="A139" s="22"/>
      <c r="B139" s="171"/>
      <c r="C139" s="206" t="s">
        <v>185</v>
      </c>
      <c r="D139" s="68">
        <v>1</v>
      </c>
      <c r="E139" s="173"/>
      <c r="F139" s="90"/>
      <c r="G139" s="70"/>
      <c r="H139" s="70"/>
      <c r="I139" s="71"/>
      <c r="J139" s="169"/>
      <c r="K139" s="158">
        <f t="shared" si="27"/>
        <v>0</v>
      </c>
      <c r="L139" s="54">
        <f t="shared" si="28"/>
        <v>0</v>
      </c>
      <c r="M139" s="55">
        <f t="shared" si="28"/>
        <v>0</v>
      </c>
    </row>
    <row r="140" spans="1:14" ht="24" customHeight="1">
      <c r="A140" s="22"/>
      <c r="B140" s="171"/>
      <c r="C140" s="206" t="s">
        <v>186</v>
      </c>
      <c r="D140" s="68">
        <v>1</v>
      </c>
      <c r="E140" s="173"/>
      <c r="F140" s="90"/>
      <c r="G140" s="70"/>
      <c r="H140" s="70"/>
      <c r="I140" s="71"/>
      <c r="J140" s="169"/>
      <c r="K140" s="158">
        <f t="shared" si="27"/>
        <v>0</v>
      </c>
      <c r="L140" s="54">
        <f t="shared" si="28"/>
        <v>0</v>
      </c>
      <c r="M140" s="55">
        <f t="shared" si="28"/>
        <v>0</v>
      </c>
    </row>
    <row r="141" spans="1:14" ht="24" customHeight="1">
      <c r="A141" s="22"/>
      <c r="B141" s="171"/>
      <c r="C141" s="222" t="s">
        <v>187</v>
      </c>
      <c r="D141" s="223">
        <v>1</v>
      </c>
      <c r="E141" s="175"/>
      <c r="F141" s="234"/>
      <c r="G141" s="171"/>
      <c r="H141" s="171"/>
      <c r="I141" s="235"/>
      <c r="J141" s="169"/>
      <c r="K141" s="158">
        <f t="shared" si="27"/>
        <v>0</v>
      </c>
      <c r="L141" s="54">
        <f t="shared" si="28"/>
        <v>0</v>
      </c>
      <c r="M141" s="55">
        <f t="shared" si="28"/>
        <v>0</v>
      </c>
    </row>
    <row r="142" spans="1:14" ht="24" customHeight="1">
      <c r="A142" s="22"/>
      <c r="B142" s="171"/>
      <c r="C142" s="206" t="s">
        <v>188</v>
      </c>
      <c r="D142" s="68">
        <v>1</v>
      </c>
      <c r="E142" s="173"/>
      <c r="F142" s="90"/>
      <c r="G142" s="70"/>
      <c r="H142" s="70"/>
      <c r="I142" s="71"/>
      <c r="J142" s="169"/>
      <c r="K142" s="158">
        <f t="shared" si="27"/>
        <v>0</v>
      </c>
      <c r="L142" s="54">
        <f t="shared" si="28"/>
        <v>0</v>
      </c>
      <c r="M142" s="55">
        <f t="shared" si="28"/>
        <v>0</v>
      </c>
    </row>
    <row r="143" spans="1:14" ht="24" customHeight="1">
      <c r="A143" s="22"/>
      <c r="B143" s="171"/>
      <c r="C143" s="206" t="s">
        <v>189</v>
      </c>
      <c r="D143" s="68">
        <v>1</v>
      </c>
      <c r="E143" s="173"/>
      <c r="F143" s="90"/>
      <c r="G143" s="70"/>
      <c r="H143" s="70"/>
      <c r="I143" s="71"/>
      <c r="J143" s="169"/>
      <c r="K143" s="158">
        <f t="shared" si="27"/>
        <v>0</v>
      </c>
      <c r="L143" s="54">
        <f t="shared" si="28"/>
        <v>0</v>
      </c>
      <c r="M143" s="55">
        <f t="shared" si="28"/>
        <v>0</v>
      </c>
    </row>
    <row r="144" spans="1:14" ht="24" customHeight="1" thickBot="1">
      <c r="A144" s="103"/>
      <c r="B144" s="103"/>
      <c r="C144" s="206" t="s">
        <v>190</v>
      </c>
      <c r="D144" s="49">
        <v>1</v>
      </c>
      <c r="E144" s="187"/>
      <c r="F144" s="84"/>
      <c r="G144" s="51"/>
      <c r="H144" s="51"/>
      <c r="I144" s="52"/>
      <c r="J144" s="157">
        <f>SUM(D136:D144)</f>
        <v>9</v>
      </c>
      <c r="K144" s="158">
        <f t="shared" si="27"/>
        <v>0</v>
      </c>
      <c r="L144" s="54">
        <f t="shared" si="28"/>
        <v>0</v>
      </c>
      <c r="M144" s="55">
        <f t="shared" si="28"/>
        <v>0</v>
      </c>
    </row>
    <row r="145" spans="1:13" ht="24" customHeight="1">
      <c r="A145" s="176">
        <v>5.3</v>
      </c>
      <c r="B145" s="244" t="s">
        <v>191</v>
      </c>
      <c r="C145" s="245" t="s">
        <v>192</v>
      </c>
      <c r="D145" s="60">
        <v>1</v>
      </c>
      <c r="E145" s="165"/>
      <c r="F145" s="61"/>
      <c r="G145" s="62"/>
      <c r="H145" s="62"/>
      <c r="I145" s="63"/>
      <c r="J145" s="169"/>
      <c r="K145" s="158">
        <f t="shared" si="27"/>
        <v>0</v>
      </c>
      <c r="L145" s="54">
        <f t="shared" ref="L145:M160" si="29">K145</f>
        <v>0</v>
      </c>
      <c r="M145" s="55">
        <f t="shared" si="29"/>
        <v>0</v>
      </c>
    </row>
    <row r="146" spans="1:13" ht="24" customHeight="1">
      <c r="A146" s="22"/>
      <c r="B146" s="73"/>
      <c r="C146" s="206" t="s">
        <v>193</v>
      </c>
      <c r="D146" s="152">
        <v>1</v>
      </c>
      <c r="E146" s="211"/>
      <c r="F146" s="90"/>
      <c r="G146" s="70"/>
      <c r="H146" s="70"/>
      <c r="I146" s="71"/>
      <c r="J146" s="169"/>
      <c r="K146" s="158">
        <f t="shared" si="27"/>
        <v>0</v>
      </c>
      <c r="L146" s="54">
        <f t="shared" si="29"/>
        <v>0</v>
      </c>
      <c r="M146" s="55">
        <f t="shared" si="29"/>
        <v>0</v>
      </c>
    </row>
    <row r="147" spans="1:13" ht="24" customHeight="1" thickBot="1">
      <c r="A147" s="103"/>
      <c r="B147" s="73"/>
      <c r="C147" s="201" t="s">
        <v>194</v>
      </c>
      <c r="D147" s="49">
        <v>1</v>
      </c>
      <c r="E147" s="187"/>
      <c r="F147" s="84"/>
      <c r="G147" s="51"/>
      <c r="H147" s="51"/>
      <c r="I147" s="52"/>
      <c r="J147" s="157">
        <f>SUM(D145:D147)</f>
        <v>3</v>
      </c>
      <c r="K147" s="158">
        <f t="shared" si="27"/>
        <v>0</v>
      </c>
      <c r="L147" s="54">
        <f t="shared" si="29"/>
        <v>0</v>
      </c>
      <c r="M147" s="55">
        <f t="shared" si="29"/>
        <v>0</v>
      </c>
    </row>
    <row r="148" spans="1:13" ht="24" customHeight="1">
      <c r="A148" s="176">
        <v>5.4</v>
      </c>
      <c r="B148" s="244" t="s">
        <v>195</v>
      </c>
      <c r="C148" s="205" t="s">
        <v>196</v>
      </c>
      <c r="D148" s="246">
        <v>1</v>
      </c>
      <c r="E148" s="175"/>
      <c r="F148" s="61"/>
      <c r="G148" s="62"/>
      <c r="H148" s="62"/>
      <c r="I148" s="63"/>
      <c r="J148" s="169"/>
      <c r="K148" s="158">
        <f t="shared" si="27"/>
        <v>0</v>
      </c>
      <c r="L148" s="54">
        <f t="shared" si="29"/>
        <v>0</v>
      </c>
      <c r="M148" s="55">
        <f t="shared" si="29"/>
        <v>0</v>
      </c>
    </row>
    <row r="149" spans="1:13" ht="24" customHeight="1" thickBot="1">
      <c r="A149" s="103"/>
      <c r="B149" s="74"/>
      <c r="C149" s="247" t="s">
        <v>197</v>
      </c>
      <c r="D149" s="223">
        <v>1</v>
      </c>
      <c r="E149" s="175"/>
      <c r="F149" s="248"/>
      <c r="G149" s="226"/>
      <c r="H149" s="226"/>
      <c r="I149" s="227"/>
      <c r="J149" s="157">
        <f>SUM(D148:D149)</f>
        <v>2</v>
      </c>
      <c r="K149" s="158">
        <f t="shared" si="27"/>
        <v>0</v>
      </c>
      <c r="L149" s="54">
        <f t="shared" si="29"/>
        <v>0</v>
      </c>
      <c r="M149" s="55">
        <f t="shared" si="29"/>
        <v>0</v>
      </c>
    </row>
    <row r="150" spans="1:13" ht="24" customHeight="1">
      <c r="A150" s="176">
        <v>5.5</v>
      </c>
      <c r="B150" s="244" t="s">
        <v>198</v>
      </c>
      <c r="C150" s="243" t="s">
        <v>199</v>
      </c>
      <c r="D150" s="249">
        <v>1</v>
      </c>
      <c r="E150" s="165"/>
      <c r="F150" s="61"/>
      <c r="G150" s="62"/>
      <c r="H150" s="62"/>
      <c r="I150" s="63"/>
      <c r="J150" s="190"/>
      <c r="K150" s="158">
        <f t="shared" si="27"/>
        <v>0</v>
      </c>
      <c r="L150" s="54">
        <f t="shared" si="29"/>
        <v>0</v>
      </c>
      <c r="M150" s="55">
        <f t="shared" si="29"/>
        <v>0</v>
      </c>
    </row>
    <row r="151" spans="1:13" ht="24" customHeight="1">
      <c r="A151" s="22"/>
      <c r="B151" s="73"/>
      <c r="C151" s="243" t="s">
        <v>200</v>
      </c>
      <c r="D151" s="250">
        <v>1</v>
      </c>
      <c r="E151" s="173"/>
      <c r="F151" s="90"/>
      <c r="G151" s="70"/>
      <c r="H151" s="70"/>
      <c r="I151" s="71"/>
      <c r="J151" s="169"/>
      <c r="K151" s="158">
        <f t="shared" si="27"/>
        <v>0</v>
      </c>
      <c r="L151" s="54">
        <f t="shared" si="29"/>
        <v>0</v>
      </c>
      <c r="M151" s="55">
        <f t="shared" si="29"/>
        <v>0</v>
      </c>
    </row>
    <row r="152" spans="1:13" ht="24" customHeight="1">
      <c r="A152" s="22"/>
      <c r="B152" s="73"/>
      <c r="C152" s="243" t="s">
        <v>201</v>
      </c>
      <c r="D152" s="250">
        <v>1</v>
      </c>
      <c r="E152" s="173"/>
      <c r="F152" s="90"/>
      <c r="G152" s="70"/>
      <c r="H152" s="70"/>
      <c r="I152" s="71"/>
      <c r="J152" s="169"/>
      <c r="K152" s="158">
        <f t="shared" si="27"/>
        <v>0</v>
      </c>
      <c r="L152" s="54">
        <f t="shared" si="29"/>
        <v>0</v>
      </c>
      <c r="M152" s="55">
        <f t="shared" si="29"/>
        <v>0</v>
      </c>
    </row>
    <row r="153" spans="1:13" ht="24" customHeight="1">
      <c r="A153" s="22"/>
      <c r="B153" s="73"/>
      <c r="C153" s="243" t="s">
        <v>202</v>
      </c>
      <c r="D153" s="250">
        <v>1</v>
      </c>
      <c r="E153" s="173"/>
      <c r="F153" s="90"/>
      <c r="G153" s="70"/>
      <c r="H153" s="70"/>
      <c r="I153" s="71"/>
      <c r="J153" s="169"/>
      <c r="K153" s="158">
        <f t="shared" si="27"/>
        <v>0</v>
      </c>
      <c r="L153" s="54">
        <f t="shared" si="29"/>
        <v>0</v>
      </c>
      <c r="M153" s="55">
        <f t="shared" si="29"/>
        <v>0</v>
      </c>
    </row>
    <row r="154" spans="1:13" ht="24" customHeight="1">
      <c r="A154" s="22"/>
      <c r="B154" s="73"/>
      <c r="C154" s="243" t="s">
        <v>203</v>
      </c>
      <c r="D154" s="250">
        <v>1</v>
      </c>
      <c r="E154" s="173"/>
      <c r="F154" s="90"/>
      <c r="G154" s="70"/>
      <c r="H154" s="70"/>
      <c r="I154" s="71"/>
      <c r="J154" s="169"/>
      <c r="K154" s="158">
        <f t="shared" si="27"/>
        <v>0</v>
      </c>
      <c r="L154" s="54">
        <f t="shared" si="29"/>
        <v>0</v>
      </c>
      <c r="M154" s="55">
        <f t="shared" si="29"/>
        <v>0</v>
      </c>
    </row>
    <row r="155" spans="1:13" ht="24" customHeight="1" thickBot="1">
      <c r="A155" s="103"/>
      <c r="B155" s="74"/>
      <c r="C155" s="251" t="s">
        <v>204</v>
      </c>
      <c r="D155" s="252">
        <v>1</v>
      </c>
      <c r="E155" s="187"/>
      <c r="F155" s="84"/>
      <c r="G155" s="51"/>
      <c r="H155" s="51"/>
      <c r="I155" s="52"/>
      <c r="J155" s="157">
        <f>SUM(D151:D155)</f>
        <v>5</v>
      </c>
      <c r="K155" s="158">
        <f t="shared" si="27"/>
        <v>0</v>
      </c>
      <c r="L155" s="54">
        <f t="shared" si="29"/>
        <v>0</v>
      </c>
      <c r="M155" s="55">
        <f t="shared" si="29"/>
        <v>0</v>
      </c>
    </row>
    <row r="156" spans="1:13" ht="24" customHeight="1">
      <c r="A156" s="161">
        <v>5.6</v>
      </c>
      <c r="B156" s="244" t="s">
        <v>205</v>
      </c>
      <c r="C156" s="253" t="s">
        <v>206</v>
      </c>
      <c r="D156" s="249">
        <v>1</v>
      </c>
      <c r="E156" s="153"/>
      <c r="F156" s="61" t="s">
        <v>207</v>
      </c>
      <c r="G156" s="62"/>
      <c r="H156" s="62"/>
      <c r="I156" s="63"/>
      <c r="J156" s="169"/>
      <c r="K156" s="158">
        <f t="shared" si="27"/>
        <v>0</v>
      </c>
      <c r="L156" s="54">
        <f t="shared" si="29"/>
        <v>0</v>
      </c>
      <c r="M156" s="55">
        <f t="shared" si="29"/>
        <v>0</v>
      </c>
    </row>
    <row r="157" spans="1:13" ht="24" customHeight="1" thickBot="1">
      <c r="A157" s="82"/>
      <c r="B157" s="73"/>
      <c r="C157" s="201" t="s">
        <v>208</v>
      </c>
      <c r="D157" s="252">
        <v>1</v>
      </c>
      <c r="E157" s="187"/>
      <c r="F157" s="84"/>
      <c r="G157" s="51"/>
      <c r="H157" s="51"/>
      <c r="I157" s="52"/>
      <c r="J157" s="157">
        <f>SUM(D156:D157)</f>
        <v>2</v>
      </c>
      <c r="K157" s="158">
        <f t="shared" si="27"/>
        <v>0</v>
      </c>
      <c r="L157" s="54">
        <f t="shared" si="29"/>
        <v>0</v>
      </c>
      <c r="M157" s="55">
        <f t="shared" si="29"/>
        <v>0</v>
      </c>
    </row>
    <row r="158" spans="1:13" ht="24" customHeight="1">
      <c r="A158" s="254">
        <v>5.7</v>
      </c>
      <c r="B158" s="244" t="s">
        <v>209</v>
      </c>
      <c r="C158" s="255" t="s">
        <v>210</v>
      </c>
      <c r="D158" s="256">
        <v>1</v>
      </c>
      <c r="E158" s="238"/>
      <c r="F158" s="61"/>
      <c r="G158" s="62"/>
      <c r="H158" s="62"/>
      <c r="I158" s="63"/>
      <c r="J158" s="169"/>
      <c r="K158" s="158">
        <f t="shared" si="27"/>
        <v>0</v>
      </c>
      <c r="L158" s="54">
        <f t="shared" si="29"/>
        <v>0</v>
      </c>
      <c r="M158" s="55">
        <f t="shared" si="29"/>
        <v>0</v>
      </c>
    </row>
    <row r="159" spans="1:13" ht="24" customHeight="1">
      <c r="A159" s="22"/>
      <c r="B159" s="73"/>
      <c r="C159" s="257" t="s">
        <v>211</v>
      </c>
      <c r="D159" s="256">
        <v>1</v>
      </c>
      <c r="E159" s="238"/>
      <c r="F159" s="90"/>
      <c r="G159" s="70"/>
      <c r="H159" s="70"/>
      <c r="I159" s="71"/>
      <c r="J159" s="169"/>
      <c r="K159" s="158">
        <f t="shared" si="27"/>
        <v>0</v>
      </c>
      <c r="L159" s="54">
        <f t="shared" si="29"/>
        <v>0</v>
      </c>
      <c r="M159" s="55">
        <f t="shared" si="29"/>
        <v>0</v>
      </c>
    </row>
    <row r="160" spans="1:13" ht="24" customHeight="1">
      <c r="A160" s="22"/>
      <c r="B160" s="73"/>
      <c r="C160" s="258" t="s">
        <v>212</v>
      </c>
      <c r="D160" s="250">
        <v>1</v>
      </c>
      <c r="E160" s="173"/>
      <c r="F160" s="90"/>
      <c r="G160" s="70"/>
      <c r="H160" s="70"/>
      <c r="I160" s="71"/>
      <c r="J160" s="169"/>
      <c r="K160" s="158">
        <f t="shared" si="27"/>
        <v>0</v>
      </c>
      <c r="L160" s="54">
        <f t="shared" si="29"/>
        <v>0</v>
      </c>
      <c r="M160" s="55">
        <f t="shared" si="29"/>
        <v>0</v>
      </c>
    </row>
    <row r="161" spans="1:13" ht="24" customHeight="1">
      <c r="A161" s="22"/>
      <c r="B161" s="73"/>
      <c r="C161" s="258" t="s">
        <v>213</v>
      </c>
      <c r="D161" s="250">
        <v>1</v>
      </c>
      <c r="E161" s="173"/>
      <c r="F161" s="90"/>
      <c r="G161" s="70"/>
      <c r="H161" s="70"/>
      <c r="I161" s="71"/>
      <c r="J161" s="169"/>
      <c r="K161" s="158">
        <f t="shared" si="27"/>
        <v>0</v>
      </c>
      <c r="L161" s="54">
        <f t="shared" ref="L161:M163" si="30">K161</f>
        <v>0</v>
      </c>
      <c r="M161" s="55">
        <f t="shared" si="30"/>
        <v>0</v>
      </c>
    </row>
    <row r="162" spans="1:13" ht="24" customHeight="1">
      <c r="A162" s="22"/>
      <c r="B162" s="73"/>
      <c r="C162" s="258" t="s">
        <v>214</v>
      </c>
      <c r="D162" s="250">
        <v>1</v>
      </c>
      <c r="E162" s="173"/>
      <c r="F162" s="90"/>
      <c r="G162" s="70"/>
      <c r="H162" s="70"/>
      <c r="I162" s="71"/>
      <c r="J162" s="169"/>
      <c r="K162" s="158">
        <f t="shared" si="27"/>
        <v>0</v>
      </c>
      <c r="L162" s="54">
        <f t="shared" si="30"/>
        <v>0</v>
      </c>
      <c r="M162" s="55">
        <f t="shared" si="30"/>
        <v>0</v>
      </c>
    </row>
    <row r="163" spans="1:13" ht="24" customHeight="1" thickBot="1">
      <c r="A163" s="103"/>
      <c r="B163" s="74"/>
      <c r="C163" s="201" t="s">
        <v>215</v>
      </c>
      <c r="D163" s="252">
        <v>1</v>
      </c>
      <c r="E163" s="187"/>
      <c r="F163" s="84"/>
      <c r="G163" s="51"/>
      <c r="H163" s="51"/>
      <c r="I163" s="52"/>
      <c r="J163" s="157">
        <f>SUM(D158:D163)</f>
        <v>6</v>
      </c>
      <c r="K163" s="158">
        <f t="shared" si="27"/>
        <v>0</v>
      </c>
      <c r="L163" s="54">
        <f t="shared" si="30"/>
        <v>0</v>
      </c>
      <c r="M163" s="55">
        <f t="shared" si="30"/>
        <v>0</v>
      </c>
    </row>
    <row r="164" spans="1:13" ht="24" customHeight="1" thickBot="1">
      <c r="A164" s="213" t="s">
        <v>20</v>
      </c>
      <c r="B164" s="214"/>
      <c r="C164" s="215"/>
      <c r="D164" s="216">
        <f t="shared" ref="D164:E164" si="31">SUM(D129:D163)</f>
        <v>35</v>
      </c>
      <c r="E164" s="216">
        <f t="shared" si="31"/>
        <v>0</v>
      </c>
      <c r="F164" s="136"/>
      <c r="G164" s="28"/>
      <c r="H164" s="28"/>
      <c r="I164" s="29"/>
      <c r="J164" s="259">
        <f>SUM(J129:J163)</f>
        <v>30</v>
      </c>
      <c r="K164" s="195">
        <f t="shared" ref="K164:M164" si="32">SUM(K129:K157)</f>
        <v>0</v>
      </c>
      <c r="L164" s="138">
        <f t="shared" si="32"/>
        <v>0</v>
      </c>
      <c r="M164" s="139">
        <f t="shared" si="32"/>
        <v>0</v>
      </c>
    </row>
    <row r="165" spans="1:13" ht="24" customHeight="1" thickBot="1">
      <c r="A165" s="217"/>
      <c r="B165" s="218"/>
      <c r="C165" s="219"/>
      <c r="D165" s="220"/>
      <c r="E165" s="111"/>
      <c r="F165" s="17"/>
      <c r="G165" s="27" t="str">
        <f t="array" aca="1" ref="G165" ca="1">MID(CELL("filename",'Marking grid'!A163),FIND("]",CELL("filename",'Marking grid'!A163))+1,31)</f>
        <v>Marking grid</v>
      </c>
      <c r="H165" s="28"/>
      <c r="I165" s="29"/>
    </row>
    <row r="166" spans="1:13" ht="24" customHeight="1" thickBot="1">
      <c r="D166" s="11"/>
      <c r="E166" s="146">
        <f>COUNTBLANK(E168:E182)</f>
        <v>15</v>
      </c>
      <c r="F166" s="32" t="s">
        <v>22</v>
      </c>
      <c r="G166" s="33"/>
      <c r="H166" s="34" t="s">
        <v>23</v>
      </c>
      <c r="I166" s="35"/>
    </row>
    <row r="167" spans="1:13" ht="24" customHeight="1" thickBot="1">
      <c r="A167" s="36" t="s">
        <v>216</v>
      </c>
      <c r="B167" s="28"/>
      <c r="C167" s="115"/>
      <c r="D167" s="37" t="s">
        <v>25</v>
      </c>
      <c r="E167" s="38" t="s">
        <v>141</v>
      </c>
      <c r="F167" s="39" t="s">
        <v>27</v>
      </c>
      <c r="G167" s="40"/>
      <c r="H167" s="40"/>
      <c r="I167" s="41"/>
      <c r="J167" s="105" t="s">
        <v>21</v>
      </c>
      <c r="K167" s="147" t="s">
        <v>29</v>
      </c>
      <c r="L167" s="148" t="s">
        <v>30</v>
      </c>
      <c r="M167" s="45" t="s">
        <v>31</v>
      </c>
    </row>
    <row r="168" spans="1:13" ht="24" customHeight="1" thickBot="1">
      <c r="A168" s="159">
        <v>6.1</v>
      </c>
      <c r="B168" s="260" t="s">
        <v>27</v>
      </c>
      <c r="C168" s="232" t="s">
        <v>217</v>
      </c>
      <c r="D168" s="95">
        <v>1</v>
      </c>
      <c r="E168" s="224"/>
      <c r="F168" s="202"/>
      <c r="G168" s="28"/>
      <c r="H168" s="28"/>
      <c r="I168" s="29"/>
      <c r="K168" s="228">
        <f t="shared" ref="K168:K182" si="33">E168</f>
        <v>0</v>
      </c>
      <c r="L168" s="229">
        <f t="shared" ref="L168:M182" si="34">K168</f>
        <v>0</v>
      </c>
      <c r="M168" s="230">
        <f t="shared" si="34"/>
        <v>0</v>
      </c>
    </row>
    <row r="169" spans="1:13" ht="24" customHeight="1" thickBot="1">
      <c r="A169" s="159">
        <v>6.2</v>
      </c>
      <c r="B169" s="260" t="s">
        <v>218</v>
      </c>
      <c r="C169" s="232" t="s">
        <v>219</v>
      </c>
      <c r="D169" s="95">
        <v>1</v>
      </c>
      <c r="E169" s="224"/>
      <c r="F169" s="239"/>
      <c r="G169" s="103"/>
      <c r="H169" s="103"/>
      <c r="I169" s="104"/>
      <c r="K169" s="228">
        <f t="shared" si="33"/>
        <v>0</v>
      </c>
      <c r="L169" s="229">
        <f t="shared" si="34"/>
        <v>0</v>
      </c>
      <c r="M169" s="230">
        <f t="shared" si="34"/>
        <v>0</v>
      </c>
    </row>
    <row r="170" spans="1:13" ht="24" customHeight="1" thickBot="1">
      <c r="A170" s="161">
        <v>6.3</v>
      </c>
      <c r="B170" s="261" t="s">
        <v>220</v>
      </c>
      <c r="C170" s="262" t="s">
        <v>221</v>
      </c>
      <c r="D170" s="60">
        <v>1</v>
      </c>
      <c r="E170" s="165"/>
      <c r="F170" s="88"/>
      <c r="G170" s="62"/>
      <c r="H170" s="62"/>
      <c r="I170" s="63"/>
      <c r="K170" s="228">
        <f t="shared" si="33"/>
        <v>0</v>
      </c>
      <c r="L170" s="229">
        <f t="shared" si="34"/>
        <v>0</v>
      </c>
      <c r="M170" s="230">
        <f t="shared" si="34"/>
        <v>0</v>
      </c>
    </row>
    <row r="171" spans="1:13" ht="24" customHeight="1" thickBot="1">
      <c r="A171" s="65"/>
      <c r="B171" s="73"/>
      <c r="C171" s="263" t="s">
        <v>222</v>
      </c>
      <c r="D171" s="49">
        <v>1</v>
      </c>
      <c r="E171" s="187"/>
      <c r="F171" s="50"/>
      <c r="G171" s="51"/>
      <c r="H171" s="51"/>
      <c r="I171" s="52"/>
      <c r="K171" s="228">
        <f t="shared" si="33"/>
        <v>0</v>
      </c>
      <c r="L171" s="229">
        <f t="shared" si="34"/>
        <v>0</v>
      </c>
      <c r="M171" s="230">
        <f t="shared" si="34"/>
        <v>0</v>
      </c>
    </row>
    <row r="172" spans="1:13" ht="24" customHeight="1" thickBot="1">
      <c r="A172" s="159">
        <v>6.4</v>
      </c>
      <c r="B172" s="260" t="s">
        <v>223</v>
      </c>
      <c r="C172" s="263" t="s">
        <v>224</v>
      </c>
      <c r="D172" s="49">
        <v>1</v>
      </c>
      <c r="E172" s="187"/>
      <c r="F172" s="50"/>
      <c r="G172" s="51"/>
      <c r="H172" s="51"/>
      <c r="I172" s="52"/>
      <c r="K172" s="228">
        <f t="shared" si="33"/>
        <v>0</v>
      </c>
      <c r="L172" s="229">
        <f t="shared" si="34"/>
        <v>0</v>
      </c>
      <c r="M172" s="230">
        <f t="shared" si="34"/>
        <v>0</v>
      </c>
    </row>
    <row r="173" spans="1:13" ht="24" customHeight="1" thickBot="1">
      <c r="A173" s="159">
        <v>6.5</v>
      </c>
      <c r="B173" s="260" t="s">
        <v>225</v>
      </c>
      <c r="C173" s="263" t="s">
        <v>226</v>
      </c>
      <c r="D173" s="49">
        <v>1</v>
      </c>
      <c r="E173" s="187"/>
      <c r="F173" s="50"/>
      <c r="G173" s="51"/>
      <c r="H173" s="51"/>
      <c r="I173" s="52"/>
      <c r="K173" s="228">
        <f t="shared" si="33"/>
        <v>0</v>
      </c>
      <c r="L173" s="229">
        <f t="shared" si="34"/>
        <v>0</v>
      </c>
      <c r="M173" s="230">
        <f t="shared" si="34"/>
        <v>0</v>
      </c>
    </row>
    <row r="174" spans="1:13" ht="24" customHeight="1" thickBot="1">
      <c r="A174" s="161">
        <v>6.6</v>
      </c>
      <c r="B174" s="261" t="s">
        <v>227</v>
      </c>
      <c r="C174" s="262" t="s">
        <v>228</v>
      </c>
      <c r="D174" s="249">
        <v>1</v>
      </c>
      <c r="E174" s="165"/>
      <c r="F174" s="88"/>
      <c r="G174" s="62"/>
      <c r="H174" s="62"/>
      <c r="I174" s="63"/>
      <c r="K174" s="228">
        <f t="shared" si="33"/>
        <v>0</v>
      </c>
      <c r="L174" s="229">
        <f t="shared" si="34"/>
        <v>0</v>
      </c>
      <c r="M174" s="230">
        <f t="shared" si="34"/>
        <v>0</v>
      </c>
    </row>
    <row r="175" spans="1:13" ht="24" customHeight="1" thickBot="1">
      <c r="A175" s="65"/>
      <c r="B175" s="73"/>
      <c r="C175" s="258" t="s">
        <v>229</v>
      </c>
      <c r="D175" s="250">
        <v>1</v>
      </c>
      <c r="E175" s="173"/>
      <c r="F175" s="264"/>
      <c r="G175" s="70"/>
      <c r="H175" s="70"/>
      <c r="I175" s="71"/>
      <c r="K175" s="228">
        <f t="shared" si="33"/>
        <v>0</v>
      </c>
      <c r="L175" s="229">
        <f t="shared" si="34"/>
        <v>0</v>
      </c>
      <c r="M175" s="230">
        <f t="shared" si="34"/>
        <v>0</v>
      </c>
    </row>
    <row r="176" spans="1:13" ht="24" customHeight="1" thickBot="1">
      <c r="A176" s="65"/>
      <c r="B176" s="73"/>
      <c r="C176" s="258" t="s">
        <v>230</v>
      </c>
      <c r="D176" s="250">
        <v>1</v>
      </c>
      <c r="E176" s="173"/>
      <c r="F176" s="264"/>
      <c r="G176" s="70"/>
      <c r="H176" s="70"/>
      <c r="I176" s="71"/>
      <c r="K176" s="228">
        <f t="shared" si="33"/>
        <v>0</v>
      </c>
      <c r="L176" s="229">
        <f t="shared" si="34"/>
        <v>0</v>
      </c>
      <c r="M176" s="230">
        <f t="shared" si="34"/>
        <v>0</v>
      </c>
    </row>
    <row r="177" spans="1:13" ht="24" customHeight="1" thickBot="1">
      <c r="A177" s="82"/>
      <c r="B177" s="74"/>
      <c r="C177" s="265" t="s">
        <v>231</v>
      </c>
      <c r="D177" s="252">
        <v>1</v>
      </c>
      <c r="E177" s="187"/>
      <c r="F177" s="50"/>
      <c r="G177" s="51"/>
      <c r="H177" s="51"/>
      <c r="I177" s="52"/>
      <c r="K177" s="228">
        <f t="shared" si="33"/>
        <v>0</v>
      </c>
      <c r="L177" s="229">
        <f t="shared" si="34"/>
        <v>0</v>
      </c>
      <c r="M177" s="230">
        <f t="shared" si="34"/>
        <v>0</v>
      </c>
    </row>
    <row r="178" spans="1:13" ht="24" customHeight="1" thickBot="1">
      <c r="A178" s="159">
        <v>6.7</v>
      </c>
      <c r="B178" s="260" t="s">
        <v>232</v>
      </c>
      <c r="C178" s="263" t="s">
        <v>233</v>
      </c>
      <c r="D178" s="49">
        <v>1</v>
      </c>
      <c r="E178" s="187"/>
      <c r="F178" s="50"/>
      <c r="G178" s="51"/>
      <c r="H178" s="51"/>
      <c r="I178" s="52"/>
      <c r="K178" s="228">
        <f t="shared" si="33"/>
        <v>0</v>
      </c>
      <c r="L178" s="229">
        <f t="shared" si="34"/>
        <v>0</v>
      </c>
      <c r="M178" s="230">
        <f t="shared" si="34"/>
        <v>0</v>
      </c>
    </row>
    <row r="179" spans="1:13" ht="24" customHeight="1" thickBot="1">
      <c r="A179" s="159">
        <v>6.8</v>
      </c>
      <c r="B179" s="260" t="s">
        <v>234</v>
      </c>
      <c r="C179" s="265" t="s">
        <v>235</v>
      </c>
      <c r="D179" s="252">
        <v>1</v>
      </c>
      <c r="E179" s="187"/>
      <c r="F179" s="50"/>
      <c r="G179" s="51"/>
      <c r="H179" s="51"/>
      <c r="I179" s="52"/>
      <c r="K179" s="228">
        <f t="shared" si="33"/>
        <v>0</v>
      </c>
      <c r="L179" s="229">
        <f t="shared" si="34"/>
        <v>0</v>
      </c>
      <c r="M179" s="230">
        <f t="shared" si="34"/>
        <v>0</v>
      </c>
    </row>
    <row r="180" spans="1:13" ht="24" customHeight="1" thickBot="1">
      <c r="A180" s="161">
        <v>6.9</v>
      </c>
      <c r="B180" s="261" t="s">
        <v>88</v>
      </c>
      <c r="C180" s="253" t="s">
        <v>236</v>
      </c>
      <c r="D180" s="249">
        <v>1</v>
      </c>
      <c r="E180" s="165"/>
      <c r="F180" s="266"/>
      <c r="G180" s="62"/>
      <c r="H180" s="62"/>
      <c r="I180" s="63"/>
      <c r="K180" s="228">
        <f t="shared" si="33"/>
        <v>0</v>
      </c>
      <c r="L180" s="229">
        <f t="shared" si="34"/>
        <v>0</v>
      </c>
      <c r="M180" s="230">
        <f t="shared" si="34"/>
        <v>0</v>
      </c>
    </row>
    <row r="181" spans="1:13" ht="24" customHeight="1" thickBot="1">
      <c r="A181" s="82"/>
      <c r="B181" s="74"/>
      <c r="C181" s="265" t="s">
        <v>237</v>
      </c>
      <c r="D181" s="252">
        <v>1</v>
      </c>
      <c r="E181" s="187"/>
      <c r="F181" s="50"/>
      <c r="G181" s="51"/>
      <c r="H181" s="51"/>
      <c r="I181" s="52"/>
      <c r="K181" s="228">
        <f t="shared" si="33"/>
        <v>0</v>
      </c>
      <c r="L181" s="229">
        <f t="shared" si="34"/>
        <v>0</v>
      </c>
      <c r="M181" s="230">
        <f t="shared" si="34"/>
        <v>0</v>
      </c>
    </row>
    <row r="182" spans="1:13" ht="24" customHeight="1" thickBot="1">
      <c r="A182" s="267" t="s">
        <v>238</v>
      </c>
      <c r="B182" s="268" t="s">
        <v>239</v>
      </c>
      <c r="C182" s="265" t="s">
        <v>240</v>
      </c>
      <c r="D182" s="252">
        <v>1</v>
      </c>
      <c r="E182" s="187"/>
      <c r="F182" s="50"/>
      <c r="G182" s="51"/>
      <c r="H182" s="51"/>
      <c r="I182" s="52"/>
      <c r="K182" s="228">
        <f t="shared" si="33"/>
        <v>0</v>
      </c>
      <c r="L182" s="229">
        <f t="shared" si="34"/>
        <v>0</v>
      </c>
      <c r="M182" s="230">
        <f t="shared" si="34"/>
        <v>0</v>
      </c>
    </row>
    <row r="183" spans="1:13" ht="24" customHeight="1" thickBot="1">
      <c r="A183" s="213" t="s">
        <v>20</v>
      </c>
      <c r="B183" s="214"/>
      <c r="C183" s="269"/>
      <c r="D183" s="216">
        <f t="shared" ref="D183:E183" si="35">SUM(D168:D182)</f>
        <v>15</v>
      </c>
      <c r="E183" s="270">
        <f t="shared" si="35"/>
        <v>0</v>
      </c>
      <c r="F183" s="136"/>
      <c r="G183" s="28"/>
      <c r="H183" s="28"/>
      <c r="I183" s="29"/>
      <c r="J183" s="271">
        <f>D183</f>
        <v>15</v>
      </c>
      <c r="K183" s="272">
        <f t="shared" ref="K183:M183" si="36">SUM(K168:K182)</f>
        <v>0</v>
      </c>
      <c r="L183" s="273">
        <f t="shared" si="36"/>
        <v>0</v>
      </c>
      <c r="M183" s="274">
        <f t="shared" si="36"/>
        <v>0</v>
      </c>
    </row>
    <row r="184" spans="1:13" ht="24" customHeight="1" thickBot="1">
      <c r="A184" s="145"/>
      <c r="B184" s="145"/>
      <c r="E184" s="275"/>
      <c r="F184" s="197"/>
      <c r="G184" s="197"/>
      <c r="H184" s="197"/>
      <c r="I184" s="197"/>
    </row>
    <row r="185" spans="1:13" ht="24" customHeight="1" thickBot="1">
      <c r="A185" s="145"/>
      <c r="B185" s="145"/>
      <c r="E185" s="256"/>
      <c r="F185" s="17"/>
      <c r="G185" s="27" t="str">
        <f t="array" aca="1" ref="G185" ca="1">MID(CELL("filename",'Marking grid'!A177),FIND("]",CELL("filename",'Marking grid'!A177))+1,31)</f>
        <v>Marking grid</v>
      </c>
      <c r="H185" s="28"/>
      <c r="I185" s="29"/>
    </row>
    <row r="186" spans="1:13" ht="24" customHeight="1" thickBot="1">
      <c r="D186" s="11"/>
      <c r="E186" s="146">
        <f>COUNTBLANK(E188:E202)</f>
        <v>15</v>
      </c>
      <c r="F186" s="32" t="s">
        <v>22</v>
      </c>
      <c r="G186" s="33"/>
      <c r="H186" s="34" t="s">
        <v>23</v>
      </c>
      <c r="I186" s="35"/>
    </row>
    <row r="187" spans="1:13" ht="24" customHeight="1" thickBot="1">
      <c r="A187" s="36" t="s">
        <v>241</v>
      </c>
      <c r="B187" s="28"/>
      <c r="C187" s="115"/>
      <c r="D187" s="37" t="s">
        <v>25</v>
      </c>
      <c r="E187" s="38" t="s">
        <v>141</v>
      </c>
      <c r="F187" s="39" t="s">
        <v>27</v>
      </c>
      <c r="G187" s="40"/>
      <c r="H187" s="40"/>
      <c r="I187" s="41"/>
      <c r="J187" s="105" t="s">
        <v>28</v>
      </c>
      <c r="K187" s="147" t="s">
        <v>29</v>
      </c>
      <c r="L187" s="148" t="s">
        <v>30</v>
      </c>
      <c r="M187" s="45" t="s">
        <v>31</v>
      </c>
    </row>
    <row r="188" spans="1:13" ht="24" customHeight="1" thickBot="1">
      <c r="A188" s="159">
        <v>7.1</v>
      </c>
      <c r="B188" s="276" t="s">
        <v>242</v>
      </c>
      <c r="C188" s="277" t="s">
        <v>243</v>
      </c>
      <c r="D188" s="278">
        <v>1</v>
      </c>
      <c r="E188" s="224"/>
      <c r="F188" s="96"/>
      <c r="G188" s="28"/>
      <c r="H188" s="28"/>
      <c r="I188" s="29"/>
      <c r="J188" s="53">
        <f>SUM(D188)</f>
        <v>1</v>
      </c>
      <c r="K188" s="158">
        <f t="shared" ref="K188:K202" si="37">E188</f>
        <v>0</v>
      </c>
      <c r="L188" s="54">
        <f t="shared" ref="L188:M202" si="38">K188</f>
        <v>0</v>
      </c>
      <c r="M188" s="55">
        <f t="shared" si="38"/>
        <v>0</v>
      </c>
    </row>
    <row r="189" spans="1:13" ht="24" customHeight="1" thickTop="1">
      <c r="A189" s="176">
        <v>7.2</v>
      </c>
      <c r="B189" s="261" t="s">
        <v>244</v>
      </c>
      <c r="C189" s="253" t="s">
        <v>245</v>
      </c>
      <c r="D189" s="249">
        <v>1</v>
      </c>
      <c r="E189" s="165"/>
      <c r="F189" s="61" t="s">
        <v>246</v>
      </c>
      <c r="G189" s="62"/>
      <c r="H189" s="62"/>
      <c r="I189" s="63"/>
      <c r="J189" s="279"/>
      <c r="K189" s="158">
        <f t="shared" si="37"/>
        <v>0</v>
      </c>
      <c r="L189" s="54">
        <f t="shared" si="38"/>
        <v>0</v>
      </c>
      <c r="M189" s="55">
        <f t="shared" si="38"/>
        <v>0</v>
      </c>
    </row>
    <row r="190" spans="1:13" ht="24" customHeight="1">
      <c r="A190" s="22"/>
      <c r="B190" s="73"/>
      <c r="C190" s="258" t="s">
        <v>247</v>
      </c>
      <c r="D190" s="250">
        <v>1</v>
      </c>
      <c r="E190" s="173"/>
      <c r="F190" s="280" t="s">
        <v>248</v>
      </c>
      <c r="G190" s="70"/>
      <c r="H190" s="70"/>
      <c r="I190" s="71"/>
      <c r="J190" s="281"/>
      <c r="K190" s="158">
        <f t="shared" si="37"/>
        <v>0</v>
      </c>
      <c r="L190" s="54">
        <f t="shared" si="38"/>
        <v>0</v>
      </c>
      <c r="M190" s="55">
        <f t="shared" si="38"/>
        <v>0</v>
      </c>
    </row>
    <row r="191" spans="1:13" ht="24" customHeight="1">
      <c r="A191" s="22"/>
      <c r="B191" s="73"/>
      <c r="C191" s="255" t="s">
        <v>249</v>
      </c>
      <c r="D191" s="250">
        <v>1</v>
      </c>
      <c r="E191" s="173"/>
      <c r="F191" s="90"/>
      <c r="G191" s="70"/>
      <c r="H191" s="70"/>
      <c r="I191" s="71"/>
      <c r="J191" s="282"/>
      <c r="K191" s="158">
        <f t="shared" si="37"/>
        <v>0</v>
      </c>
      <c r="L191" s="54">
        <f t="shared" si="38"/>
        <v>0</v>
      </c>
      <c r="M191" s="55">
        <f t="shared" si="38"/>
        <v>0</v>
      </c>
    </row>
    <row r="192" spans="1:13" ht="24" customHeight="1" thickBot="1">
      <c r="A192" s="22"/>
      <c r="B192" s="74"/>
      <c r="C192" s="263" t="s">
        <v>250</v>
      </c>
      <c r="D192" s="252">
        <v>1</v>
      </c>
      <c r="E192" s="187"/>
      <c r="F192" s="84"/>
      <c r="G192" s="51"/>
      <c r="H192" s="51"/>
      <c r="I192" s="52"/>
      <c r="J192" s="53">
        <f>SUM(D189:D192)</f>
        <v>4</v>
      </c>
      <c r="K192" s="158">
        <f t="shared" si="37"/>
        <v>0</v>
      </c>
      <c r="L192" s="54">
        <f t="shared" si="38"/>
        <v>0</v>
      </c>
      <c r="M192" s="55">
        <f t="shared" si="38"/>
        <v>0</v>
      </c>
    </row>
    <row r="193" spans="1:13" ht="24" customHeight="1">
      <c r="A193" s="176">
        <v>7.3</v>
      </c>
      <c r="B193" s="261" t="s">
        <v>251</v>
      </c>
      <c r="C193" s="253" t="s">
        <v>252</v>
      </c>
      <c r="D193" s="249">
        <v>1</v>
      </c>
      <c r="E193" s="165"/>
      <c r="F193" s="61" t="s">
        <v>253</v>
      </c>
      <c r="G193" s="62"/>
      <c r="H193" s="62"/>
      <c r="I193" s="63"/>
      <c r="J193" s="281"/>
      <c r="K193" s="158">
        <f t="shared" si="37"/>
        <v>0</v>
      </c>
      <c r="L193" s="54">
        <f t="shared" si="38"/>
        <v>0</v>
      </c>
      <c r="M193" s="55">
        <f t="shared" si="38"/>
        <v>0</v>
      </c>
    </row>
    <row r="194" spans="1:13" ht="24" customHeight="1">
      <c r="A194" s="22"/>
      <c r="B194" s="73"/>
      <c r="C194" s="258" t="s">
        <v>254</v>
      </c>
      <c r="D194" s="250">
        <v>1</v>
      </c>
      <c r="E194" s="173"/>
      <c r="F194" s="280" t="s">
        <v>255</v>
      </c>
      <c r="G194" s="70"/>
      <c r="H194" s="70"/>
      <c r="I194" s="71"/>
      <c r="J194" s="282"/>
      <c r="K194" s="158">
        <f t="shared" si="37"/>
        <v>0</v>
      </c>
      <c r="L194" s="54">
        <f t="shared" si="38"/>
        <v>0</v>
      </c>
      <c r="M194" s="55">
        <f t="shared" si="38"/>
        <v>0</v>
      </c>
    </row>
    <row r="195" spans="1:13" ht="24" customHeight="1" thickBot="1">
      <c r="A195" s="22"/>
      <c r="B195" s="74"/>
      <c r="C195" s="201" t="s">
        <v>256</v>
      </c>
      <c r="D195" s="252">
        <v>1</v>
      </c>
      <c r="E195" s="187"/>
      <c r="F195" s="283" t="s">
        <v>257</v>
      </c>
      <c r="G195" s="103"/>
      <c r="H195" s="103"/>
      <c r="I195" s="104"/>
      <c r="J195" s="53">
        <f>SUM(D193:D195)</f>
        <v>3</v>
      </c>
      <c r="K195" s="158">
        <f t="shared" si="37"/>
        <v>0</v>
      </c>
      <c r="L195" s="54">
        <f t="shared" si="38"/>
        <v>0</v>
      </c>
      <c r="M195" s="55">
        <f t="shared" si="38"/>
        <v>0</v>
      </c>
    </row>
    <row r="196" spans="1:13" ht="24" customHeight="1" thickBot="1">
      <c r="A196" s="159">
        <v>7.4</v>
      </c>
      <c r="B196" s="260" t="s">
        <v>36</v>
      </c>
      <c r="C196" s="232" t="s">
        <v>258</v>
      </c>
      <c r="D196" s="278">
        <v>1</v>
      </c>
      <c r="E196" s="224"/>
      <c r="F196" s="284"/>
      <c r="G196" s="106"/>
      <c r="H196" s="106"/>
      <c r="I196" s="107"/>
      <c r="J196" s="53">
        <f t="shared" ref="J196:J197" si="39">SUM(D196)</f>
        <v>1</v>
      </c>
      <c r="K196" s="158">
        <f t="shared" si="37"/>
        <v>0</v>
      </c>
      <c r="L196" s="54">
        <f t="shared" si="38"/>
        <v>0</v>
      </c>
      <c r="M196" s="55">
        <f t="shared" si="38"/>
        <v>0</v>
      </c>
    </row>
    <row r="197" spans="1:13" ht="24" customHeight="1" thickBot="1">
      <c r="A197" s="159">
        <v>7.5</v>
      </c>
      <c r="B197" s="268" t="s">
        <v>259</v>
      </c>
      <c r="C197" s="210" t="s">
        <v>260</v>
      </c>
      <c r="D197" s="275">
        <v>1</v>
      </c>
      <c r="E197" s="211"/>
      <c r="F197" s="285"/>
      <c r="G197" s="286"/>
      <c r="H197" s="286"/>
      <c r="I197" s="215"/>
      <c r="J197" s="53">
        <f t="shared" si="39"/>
        <v>1</v>
      </c>
      <c r="K197" s="158">
        <f t="shared" si="37"/>
        <v>0</v>
      </c>
      <c r="L197" s="54">
        <f t="shared" si="38"/>
        <v>0</v>
      </c>
      <c r="M197" s="55">
        <f t="shared" si="38"/>
        <v>0</v>
      </c>
    </row>
    <row r="198" spans="1:13" ht="24" customHeight="1">
      <c r="A198" s="161">
        <v>7.6</v>
      </c>
      <c r="B198" s="261" t="s">
        <v>136</v>
      </c>
      <c r="C198" s="253" t="s">
        <v>261</v>
      </c>
      <c r="D198" s="249">
        <v>1</v>
      </c>
      <c r="E198" s="165"/>
      <c r="F198" s="61"/>
      <c r="G198" s="62"/>
      <c r="H198" s="62"/>
      <c r="I198" s="63"/>
      <c r="J198" s="282"/>
      <c r="K198" s="158">
        <f t="shared" si="37"/>
        <v>0</v>
      </c>
      <c r="L198" s="54">
        <f t="shared" si="38"/>
        <v>0</v>
      </c>
      <c r="M198" s="55">
        <f t="shared" si="38"/>
        <v>0</v>
      </c>
    </row>
    <row r="199" spans="1:13" ht="24" customHeight="1">
      <c r="A199" s="65"/>
      <c r="B199" s="73"/>
      <c r="C199" s="258" t="s">
        <v>262</v>
      </c>
      <c r="D199" s="250">
        <v>1</v>
      </c>
      <c r="E199" s="173"/>
      <c r="F199" s="90"/>
      <c r="G199" s="70"/>
      <c r="H199" s="70"/>
      <c r="I199" s="71"/>
      <c r="J199" s="281"/>
      <c r="K199" s="158">
        <f t="shared" si="37"/>
        <v>0</v>
      </c>
      <c r="L199" s="54">
        <f t="shared" si="38"/>
        <v>0</v>
      </c>
      <c r="M199" s="55">
        <f t="shared" si="38"/>
        <v>0</v>
      </c>
    </row>
    <row r="200" spans="1:13" ht="24" customHeight="1" thickBot="1">
      <c r="A200" s="82"/>
      <c r="B200" s="73"/>
      <c r="C200" s="287" t="s">
        <v>263</v>
      </c>
      <c r="D200" s="246">
        <v>1</v>
      </c>
      <c r="E200" s="288"/>
      <c r="F200" s="225"/>
      <c r="G200" s="226"/>
      <c r="H200" s="226"/>
      <c r="I200" s="227"/>
      <c r="J200" s="53">
        <f>SUM(D198:D200)</f>
        <v>3</v>
      </c>
      <c r="K200" s="158">
        <f t="shared" si="37"/>
        <v>0</v>
      </c>
      <c r="L200" s="54">
        <f t="shared" si="38"/>
        <v>0</v>
      </c>
      <c r="M200" s="55">
        <f t="shared" si="38"/>
        <v>0</v>
      </c>
    </row>
    <row r="201" spans="1:13" ht="24" customHeight="1" thickBot="1">
      <c r="A201" s="159">
        <v>7.7</v>
      </c>
      <c r="B201" s="289" t="s">
        <v>36</v>
      </c>
      <c r="C201" s="277" t="s">
        <v>264</v>
      </c>
      <c r="D201" s="278">
        <v>1</v>
      </c>
      <c r="E201" s="290"/>
      <c r="F201" s="291"/>
      <c r="G201" s="286"/>
      <c r="H201" s="286"/>
      <c r="I201" s="215"/>
      <c r="J201" s="53">
        <f>SUM(D201)</f>
        <v>1</v>
      </c>
      <c r="K201" s="158">
        <f t="shared" si="37"/>
        <v>0</v>
      </c>
      <c r="L201" s="54">
        <f t="shared" si="38"/>
        <v>0</v>
      </c>
      <c r="M201" s="55">
        <f t="shared" si="38"/>
        <v>0</v>
      </c>
    </row>
    <row r="202" spans="1:13" ht="24" customHeight="1" thickBot="1">
      <c r="A202" s="159">
        <v>7.8</v>
      </c>
      <c r="B202" s="289" t="s">
        <v>265</v>
      </c>
      <c r="C202" s="292" t="s">
        <v>266</v>
      </c>
      <c r="D202" s="278">
        <v>1</v>
      </c>
      <c r="E202" s="290"/>
      <c r="F202" s="293"/>
      <c r="G202" s="28"/>
      <c r="H202" s="28"/>
      <c r="I202" s="29"/>
      <c r="J202" s="53">
        <f>SUM(D201)</f>
        <v>1</v>
      </c>
      <c r="K202" s="158">
        <f t="shared" si="37"/>
        <v>0</v>
      </c>
      <c r="L202" s="54">
        <f t="shared" si="38"/>
        <v>0</v>
      </c>
      <c r="M202" s="55">
        <f t="shared" si="38"/>
        <v>0</v>
      </c>
    </row>
    <row r="203" spans="1:13" ht="24" customHeight="1" thickBot="1">
      <c r="A203" s="213" t="s">
        <v>20</v>
      </c>
      <c r="B203" s="214"/>
      <c r="C203" s="286"/>
      <c r="D203" s="216">
        <f t="shared" ref="D203:E203" si="40">SUM(D188:D202)</f>
        <v>15</v>
      </c>
      <c r="E203" s="294">
        <f t="shared" si="40"/>
        <v>0</v>
      </c>
      <c r="F203" s="136"/>
      <c r="G203" s="28"/>
      <c r="H203" s="28"/>
      <c r="I203" s="29"/>
      <c r="J203" s="294">
        <f t="shared" ref="J203:M203" si="41">SUM(J188:J202)</f>
        <v>15</v>
      </c>
      <c r="K203" s="195">
        <f t="shared" si="41"/>
        <v>0</v>
      </c>
      <c r="L203" s="138">
        <f t="shared" si="41"/>
        <v>0</v>
      </c>
      <c r="M203" s="139">
        <f t="shared" si="41"/>
        <v>0</v>
      </c>
    </row>
    <row r="204" spans="1:13" ht="15.75" customHeight="1">
      <c r="C204" s="295"/>
      <c r="D204" s="296"/>
      <c r="E204" s="12"/>
    </row>
    <row r="205" spans="1:13" ht="15.75" customHeight="1">
      <c r="D205" s="296"/>
      <c r="E205" s="12"/>
    </row>
    <row r="206" spans="1:13" ht="15.75" customHeight="1">
      <c r="D206" s="11"/>
      <c r="E206" s="12"/>
    </row>
    <row r="207" spans="1:13" ht="15.75" customHeight="1">
      <c r="D207" s="11"/>
      <c r="E207" s="12"/>
    </row>
    <row r="208" spans="1:13" ht="15.75" customHeight="1">
      <c r="D208" s="11"/>
      <c r="E208" s="12"/>
    </row>
    <row r="209" spans="4:5" ht="15.75" customHeight="1">
      <c r="D209" s="11"/>
      <c r="E209" s="12"/>
    </row>
    <row r="210" spans="4:5" ht="15.75" customHeight="1">
      <c r="D210" s="11"/>
      <c r="E210" s="12"/>
    </row>
    <row r="211" spans="4:5" ht="15.75" customHeight="1">
      <c r="D211" s="11"/>
      <c r="E211" s="12"/>
    </row>
    <row r="212" spans="4:5" ht="15.75" customHeight="1">
      <c r="D212" s="11"/>
      <c r="E212" s="12"/>
    </row>
    <row r="213" spans="4:5" ht="15.75" customHeight="1">
      <c r="D213" s="11"/>
      <c r="E213" s="12"/>
    </row>
    <row r="214" spans="4:5" ht="15.75" customHeight="1">
      <c r="D214" s="11"/>
      <c r="E214" s="12"/>
    </row>
    <row r="215" spans="4:5" ht="15.75" customHeight="1">
      <c r="D215" s="11"/>
      <c r="E215" s="12"/>
    </row>
    <row r="216" spans="4:5" ht="15.75" customHeight="1">
      <c r="D216" s="11"/>
      <c r="E216" s="12"/>
    </row>
    <row r="217" spans="4:5" ht="15.75" customHeight="1">
      <c r="D217" s="11"/>
      <c r="E217" s="12"/>
    </row>
    <row r="218" spans="4:5" ht="15.75" customHeight="1">
      <c r="D218" s="11"/>
      <c r="E218" s="12"/>
    </row>
    <row r="219" spans="4:5" ht="15.75" customHeight="1">
      <c r="D219" s="11"/>
      <c r="E219" s="12"/>
    </row>
    <row r="220" spans="4:5" ht="15.75" customHeight="1">
      <c r="D220" s="11"/>
      <c r="E220" s="12"/>
    </row>
    <row r="221" spans="4:5" ht="15.75" customHeight="1">
      <c r="D221" s="11"/>
      <c r="E221" s="12"/>
    </row>
    <row r="222" spans="4:5" ht="15.75" customHeight="1">
      <c r="D222" s="11"/>
      <c r="E222" s="12"/>
    </row>
    <row r="223" spans="4:5" ht="15.75" customHeight="1">
      <c r="D223" s="11"/>
      <c r="E223" s="12"/>
    </row>
    <row r="224" spans="4:5" ht="15.75" customHeight="1">
      <c r="D224" s="11"/>
      <c r="E224" s="12"/>
    </row>
    <row r="225" spans="4:5" ht="15.75" customHeight="1">
      <c r="D225" s="11"/>
      <c r="E225" s="12"/>
    </row>
    <row r="226" spans="4:5" ht="15.75" customHeight="1">
      <c r="D226" s="11"/>
      <c r="E226" s="12"/>
    </row>
    <row r="227" spans="4:5" ht="15.75" customHeight="1">
      <c r="D227" s="11"/>
      <c r="E227" s="12"/>
    </row>
    <row r="228" spans="4:5" ht="15.75" customHeight="1">
      <c r="D228" s="11"/>
      <c r="E228" s="12"/>
    </row>
    <row r="229" spans="4:5" ht="15.75" customHeight="1">
      <c r="D229" s="11"/>
      <c r="E229" s="12"/>
    </row>
    <row r="230" spans="4:5" ht="15.75" customHeight="1">
      <c r="D230" s="11"/>
      <c r="E230" s="12"/>
    </row>
    <row r="231" spans="4:5" ht="15.75" customHeight="1">
      <c r="D231" s="11"/>
      <c r="E231" s="12"/>
    </row>
    <row r="232" spans="4:5" ht="15.75" customHeight="1">
      <c r="D232" s="11"/>
      <c r="E232" s="12"/>
    </row>
    <row r="233" spans="4:5" ht="15.75" customHeight="1">
      <c r="D233" s="11"/>
      <c r="E233" s="12"/>
    </row>
    <row r="234" spans="4:5" ht="15.75" customHeight="1">
      <c r="D234" s="11"/>
      <c r="E234" s="12"/>
    </row>
    <row r="235" spans="4:5" ht="15.75" customHeight="1">
      <c r="D235" s="11"/>
      <c r="E235" s="12"/>
    </row>
    <row r="236" spans="4:5" ht="15.75" customHeight="1">
      <c r="D236" s="11"/>
      <c r="E236" s="12"/>
    </row>
    <row r="237" spans="4:5" ht="15.75" customHeight="1">
      <c r="D237" s="11"/>
      <c r="E237" s="12"/>
    </row>
    <row r="238" spans="4:5" ht="15.75" customHeight="1">
      <c r="D238" s="11"/>
      <c r="E238" s="12"/>
    </row>
    <row r="239" spans="4:5" ht="15.75" customHeight="1">
      <c r="D239" s="11"/>
      <c r="E239" s="12"/>
    </row>
    <row r="240" spans="4:5" ht="15.75" customHeight="1">
      <c r="D240" s="11"/>
      <c r="E240" s="12"/>
    </row>
    <row r="241" spans="4:5" ht="15.75" customHeight="1">
      <c r="D241" s="11"/>
      <c r="E241" s="12"/>
    </row>
    <row r="242" spans="4:5" ht="15.75" customHeight="1">
      <c r="D242" s="11"/>
      <c r="E242" s="12"/>
    </row>
    <row r="243" spans="4:5" ht="15.75" customHeight="1">
      <c r="D243" s="11"/>
      <c r="E243" s="12"/>
    </row>
    <row r="244" spans="4:5" ht="15.75" customHeight="1">
      <c r="D244" s="11"/>
      <c r="E244" s="12"/>
    </row>
    <row r="245" spans="4:5" ht="15.75" customHeight="1">
      <c r="D245" s="11"/>
      <c r="E245" s="12"/>
    </row>
    <row r="246" spans="4:5" ht="15.75" customHeight="1">
      <c r="D246" s="11"/>
      <c r="E246" s="12"/>
    </row>
    <row r="247" spans="4:5" ht="15.75" customHeight="1">
      <c r="D247" s="11"/>
      <c r="E247" s="12"/>
    </row>
    <row r="248" spans="4:5" ht="15.75" customHeight="1">
      <c r="D248" s="11"/>
      <c r="E248" s="12"/>
    </row>
    <row r="249" spans="4:5" ht="15.75" customHeight="1">
      <c r="D249" s="11"/>
      <c r="E249" s="12"/>
    </row>
    <row r="250" spans="4:5" ht="15.75" customHeight="1">
      <c r="D250" s="11"/>
      <c r="E250" s="12"/>
    </row>
    <row r="251" spans="4:5" ht="15.75" customHeight="1">
      <c r="D251" s="11"/>
      <c r="E251" s="12"/>
    </row>
    <row r="252" spans="4:5" ht="15.75" customHeight="1">
      <c r="D252" s="11"/>
      <c r="E252" s="12"/>
    </row>
    <row r="253" spans="4:5" ht="15.75" customHeight="1">
      <c r="D253" s="11"/>
      <c r="E253" s="12"/>
    </row>
    <row r="254" spans="4:5" ht="15.75" customHeight="1">
      <c r="D254" s="11"/>
      <c r="E254" s="12"/>
    </row>
    <row r="255" spans="4:5" ht="15.75" customHeight="1">
      <c r="D255" s="11"/>
      <c r="E255" s="12"/>
    </row>
    <row r="256" spans="4:5" ht="15.75" customHeight="1">
      <c r="D256" s="11"/>
      <c r="E256" s="12"/>
    </row>
    <row r="257" spans="4:5" ht="15.75" customHeight="1">
      <c r="D257" s="11"/>
      <c r="E257" s="12"/>
    </row>
    <row r="258" spans="4:5" ht="15.75" customHeight="1">
      <c r="D258" s="11"/>
      <c r="E258" s="12"/>
    </row>
    <row r="259" spans="4:5" ht="15.75" customHeight="1">
      <c r="D259" s="11"/>
      <c r="E259" s="12"/>
    </row>
    <row r="260" spans="4:5" ht="15.75" customHeight="1">
      <c r="D260" s="11"/>
      <c r="E260" s="12"/>
    </row>
    <row r="261" spans="4:5" ht="15.75" customHeight="1">
      <c r="D261" s="11"/>
      <c r="E261" s="12"/>
    </row>
    <row r="262" spans="4:5" ht="15.75" customHeight="1">
      <c r="D262" s="11"/>
      <c r="E262" s="12"/>
    </row>
    <row r="263" spans="4:5" ht="15.75" customHeight="1">
      <c r="D263" s="11"/>
      <c r="E263" s="12"/>
    </row>
    <row r="264" spans="4:5" ht="15.75" customHeight="1">
      <c r="D264" s="11"/>
      <c r="E264" s="12"/>
    </row>
    <row r="265" spans="4:5" ht="15.75" customHeight="1">
      <c r="D265" s="11"/>
      <c r="E265" s="12"/>
    </row>
    <row r="266" spans="4:5" ht="15.75" customHeight="1">
      <c r="D266" s="11"/>
      <c r="E266" s="12"/>
    </row>
    <row r="267" spans="4:5" ht="15.75" customHeight="1">
      <c r="D267" s="11"/>
      <c r="E267" s="12"/>
    </row>
    <row r="268" spans="4:5" ht="15.75" customHeight="1">
      <c r="D268" s="11"/>
      <c r="E268" s="12"/>
    </row>
    <row r="269" spans="4:5" ht="15.75" customHeight="1">
      <c r="D269" s="11"/>
      <c r="E269" s="12"/>
    </row>
    <row r="270" spans="4:5" ht="15.75" customHeight="1">
      <c r="D270" s="11"/>
      <c r="E270" s="12"/>
    </row>
    <row r="271" spans="4:5" ht="15.75" customHeight="1">
      <c r="D271" s="11"/>
      <c r="E271" s="12"/>
    </row>
    <row r="272" spans="4:5" ht="15.75" customHeight="1">
      <c r="D272" s="11"/>
      <c r="E272" s="12"/>
    </row>
    <row r="273" spans="4:5" ht="15.75" customHeight="1">
      <c r="D273" s="11"/>
      <c r="E273" s="12"/>
    </row>
    <row r="274" spans="4:5" ht="15.75" customHeight="1">
      <c r="D274" s="11"/>
      <c r="E274" s="12"/>
    </row>
    <row r="275" spans="4:5" ht="15.75" customHeight="1">
      <c r="D275" s="11"/>
      <c r="E275" s="12"/>
    </row>
    <row r="276" spans="4:5" ht="15.75" customHeight="1">
      <c r="D276" s="11"/>
      <c r="E276" s="12"/>
    </row>
    <row r="277" spans="4:5" ht="15.75" customHeight="1">
      <c r="D277" s="11"/>
      <c r="E277" s="12"/>
    </row>
    <row r="278" spans="4:5" ht="15.75" customHeight="1">
      <c r="D278" s="11"/>
      <c r="E278" s="12"/>
    </row>
    <row r="279" spans="4:5" ht="15.75" customHeight="1">
      <c r="D279" s="11"/>
      <c r="E279" s="12"/>
    </row>
    <row r="280" spans="4:5" ht="15.75" customHeight="1">
      <c r="D280" s="11"/>
      <c r="E280" s="12"/>
    </row>
    <row r="281" spans="4:5" ht="15.75" customHeight="1">
      <c r="D281" s="11"/>
      <c r="E281" s="12"/>
    </row>
    <row r="282" spans="4:5" ht="15.75" customHeight="1">
      <c r="D282" s="11"/>
      <c r="E282" s="12"/>
    </row>
    <row r="283" spans="4:5" ht="15.75" customHeight="1">
      <c r="D283" s="11"/>
      <c r="E283" s="12"/>
    </row>
    <row r="284" spans="4:5" ht="15.75" customHeight="1">
      <c r="D284" s="11"/>
      <c r="E284" s="12"/>
    </row>
    <row r="285" spans="4:5" ht="15.75" customHeight="1">
      <c r="D285" s="11"/>
      <c r="E285" s="12"/>
    </row>
    <row r="286" spans="4:5" ht="15.75" customHeight="1">
      <c r="D286" s="11"/>
      <c r="E286" s="12"/>
    </row>
    <row r="287" spans="4:5" ht="15.75" customHeight="1">
      <c r="D287" s="11"/>
      <c r="E287" s="12"/>
    </row>
    <row r="288" spans="4:5" ht="15.75" customHeight="1">
      <c r="D288" s="11"/>
      <c r="E288" s="12"/>
    </row>
    <row r="289" spans="4:5" ht="15.75" customHeight="1">
      <c r="D289" s="11"/>
      <c r="E289" s="12"/>
    </row>
    <row r="290" spans="4:5" ht="15.75" customHeight="1">
      <c r="D290" s="11"/>
      <c r="E290" s="12"/>
    </row>
    <row r="291" spans="4:5" ht="15.75" customHeight="1">
      <c r="D291" s="11"/>
      <c r="E291" s="12"/>
    </row>
    <row r="292" spans="4:5" ht="15.75" customHeight="1">
      <c r="D292" s="11"/>
      <c r="E292" s="12"/>
    </row>
    <row r="293" spans="4:5" ht="15.75" customHeight="1">
      <c r="D293" s="11"/>
      <c r="E293" s="12"/>
    </row>
    <row r="294" spans="4:5" ht="15.75" customHeight="1">
      <c r="D294" s="11"/>
      <c r="E294" s="12"/>
    </row>
    <row r="295" spans="4:5" ht="15.75" customHeight="1">
      <c r="D295" s="11"/>
      <c r="E295" s="12"/>
    </row>
    <row r="296" spans="4:5" ht="15.75" customHeight="1">
      <c r="D296" s="11"/>
      <c r="E296" s="12"/>
    </row>
    <row r="297" spans="4:5" ht="15.75" customHeight="1">
      <c r="D297" s="11"/>
      <c r="E297" s="12"/>
    </row>
    <row r="298" spans="4:5" ht="15.75" customHeight="1">
      <c r="D298" s="11"/>
      <c r="E298" s="12"/>
    </row>
    <row r="299" spans="4:5" ht="15.75" customHeight="1">
      <c r="D299" s="11"/>
      <c r="E299" s="12"/>
    </row>
    <row r="300" spans="4:5" ht="15.75" customHeight="1">
      <c r="D300" s="11"/>
      <c r="E300" s="12"/>
    </row>
    <row r="301" spans="4:5" ht="15.75" customHeight="1">
      <c r="D301" s="11"/>
      <c r="E301" s="12"/>
    </row>
    <row r="302" spans="4:5" ht="15.75" customHeight="1">
      <c r="D302" s="11"/>
      <c r="E302" s="12"/>
    </row>
    <row r="303" spans="4:5" ht="15.75" customHeight="1">
      <c r="D303" s="11"/>
      <c r="E303" s="12"/>
    </row>
    <row r="304" spans="4:5" ht="15.75" customHeight="1">
      <c r="D304" s="11"/>
      <c r="E304" s="12"/>
    </row>
    <row r="305" spans="4:5" ht="15.75" customHeight="1">
      <c r="D305" s="11"/>
      <c r="E305" s="12"/>
    </row>
    <row r="306" spans="4:5" ht="15.75" customHeight="1">
      <c r="D306" s="11"/>
      <c r="E306" s="12"/>
    </row>
    <row r="307" spans="4:5" ht="15.75" customHeight="1">
      <c r="D307" s="11"/>
      <c r="E307" s="12"/>
    </row>
    <row r="308" spans="4:5" ht="15.75" customHeight="1">
      <c r="D308" s="11"/>
      <c r="E308" s="12"/>
    </row>
    <row r="309" spans="4:5" ht="15.75" customHeight="1">
      <c r="D309" s="11"/>
      <c r="E309" s="12"/>
    </row>
    <row r="310" spans="4:5" ht="15.75" customHeight="1">
      <c r="D310" s="11"/>
      <c r="E310" s="12"/>
    </row>
    <row r="311" spans="4:5" ht="15.75" customHeight="1">
      <c r="D311" s="11"/>
      <c r="E311" s="12"/>
    </row>
    <row r="312" spans="4:5" ht="15.75" customHeight="1">
      <c r="D312" s="11"/>
      <c r="E312" s="12"/>
    </row>
    <row r="313" spans="4:5" ht="15.75" customHeight="1">
      <c r="D313" s="11"/>
      <c r="E313" s="12"/>
    </row>
    <row r="314" spans="4:5" ht="15.75" customHeight="1">
      <c r="D314" s="11"/>
      <c r="E314" s="12"/>
    </row>
    <row r="315" spans="4:5" ht="15.75" customHeight="1">
      <c r="D315" s="11"/>
      <c r="E315" s="12"/>
    </row>
    <row r="316" spans="4:5" ht="15.75" customHeight="1">
      <c r="D316" s="11"/>
      <c r="E316" s="12"/>
    </row>
    <row r="317" spans="4:5" ht="15.75" customHeight="1">
      <c r="D317" s="11"/>
      <c r="E317" s="12"/>
    </row>
    <row r="318" spans="4:5" ht="15.75" customHeight="1">
      <c r="D318" s="11"/>
      <c r="E318" s="12"/>
    </row>
    <row r="319" spans="4:5" ht="15.75" customHeight="1">
      <c r="D319" s="11"/>
      <c r="E319" s="12"/>
    </row>
    <row r="320" spans="4:5" ht="15.75" customHeight="1">
      <c r="D320" s="11"/>
      <c r="E320" s="12"/>
    </row>
    <row r="321" spans="4:5" ht="15.75" customHeight="1">
      <c r="D321" s="11"/>
      <c r="E321" s="12"/>
    </row>
    <row r="322" spans="4:5" ht="15.75" customHeight="1">
      <c r="D322" s="11"/>
      <c r="E322" s="12"/>
    </row>
    <row r="323" spans="4:5" ht="15.75" customHeight="1">
      <c r="D323" s="11"/>
      <c r="E323" s="12"/>
    </row>
    <row r="324" spans="4:5" ht="15.75" customHeight="1">
      <c r="D324" s="11"/>
      <c r="E324" s="12"/>
    </row>
    <row r="325" spans="4:5" ht="15.75" customHeight="1">
      <c r="D325" s="11"/>
      <c r="E325" s="12"/>
    </row>
    <row r="326" spans="4:5" ht="15.75" customHeight="1">
      <c r="D326" s="11"/>
      <c r="E326" s="12"/>
    </row>
    <row r="327" spans="4:5" ht="15.75" customHeight="1">
      <c r="D327" s="11"/>
      <c r="E327" s="12"/>
    </row>
    <row r="328" spans="4:5" ht="15.75" customHeight="1">
      <c r="D328" s="11"/>
      <c r="E328" s="12"/>
    </row>
    <row r="329" spans="4:5" ht="15.75" customHeight="1">
      <c r="D329" s="11"/>
      <c r="E329" s="12"/>
    </row>
    <row r="330" spans="4:5" ht="15.75" customHeight="1">
      <c r="D330" s="11"/>
      <c r="E330" s="12"/>
    </row>
    <row r="331" spans="4:5" ht="15.75" customHeight="1">
      <c r="D331" s="11"/>
      <c r="E331" s="12"/>
    </row>
    <row r="332" spans="4:5" ht="15.75" customHeight="1">
      <c r="D332" s="11"/>
      <c r="E332" s="12"/>
    </row>
    <row r="333" spans="4:5" ht="15.75" customHeight="1">
      <c r="D333" s="11"/>
      <c r="E333" s="12"/>
    </row>
    <row r="334" spans="4:5" ht="15.75" customHeight="1">
      <c r="D334" s="11"/>
      <c r="E334" s="12"/>
    </row>
    <row r="335" spans="4:5" ht="15.75" customHeight="1">
      <c r="D335" s="11"/>
      <c r="E335" s="12"/>
    </row>
    <row r="336" spans="4:5" ht="15.75" customHeight="1">
      <c r="D336" s="11"/>
      <c r="E336" s="12"/>
    </row>
    <row r="337" spans="4:5" ht="15.75" customHeight="1">
      <c r="D337" s="11"/>
      <c r="E337" s="12"/>
    </row>
    <row r="338" spans="4:5" ht="15.75" customHeight="1">
      <c r="D338" s="11"/>
      <c r="E338" s="12"/>
    </row>
    <row r="339" spans="4:5" ht="15.75" customHeight="1">
      <c r="D339" s="11"/>
      <c r="E339" s="12"/>
    </row>
    <row r="340" spans="4:5" ht="15.75" customHeight="1">
      <c r="D340" s="11"/>
      <c r="E340" s="12"/>
    </row>
    <row r="341" spans="4:5" ht="15.75" customHeight="1">
      <c r="D341" s="11"/>
      <c r="E341" s="12"/>
    </row>
    <row r="342" spans="4:5" ht="15.75" customHeight="1">
      <c r="D342" s="11"/>
      <c r="E342" s="12"/>
    </row>
    <row r="343" spans="4:5" ht="15.75" customHeight="1">
      <c r="D343" s="11"/>
      <c r="E343" s="12"/>
    </row>
    <row r="344" spans="4:5" ht="15.75" customHeight="1">
      <c r="D344" s="11"/>
      <c r="E344" s="12"/>
    </row>
    <row r="345" spans="4:5" ht="15.75" customHeight="1">
      <c r="D345" s="11"/>
      <c r="E345" s="12"/>
    </row>
    <row r="346" spans="4:5" ht="15.75" customHeight="1">
      <c r="D346" s="11"/>
      <c r="E346" s="12"/>
    </row>
    <row r="347" spans="4:5" ht="15.75" customHeight="1">
      <c r="D347" s="11"/>
      <c r="E347" s="12"/>
    </row>
    <row r="348" spans="4:5" ht="15.75" customHeight="1">
      <c r="D348" s="11"/>
      <c r="E348" s="12"/>
    </row>
    <row r="349" spans="4:5" ht="15.75" customHeight="1">
      <c r="D349" s="11"/>
      <c r="E349" s="12"/>
    </row>
    <row r="350" spans="4:5" ht="15.75" customHeight="1">
      <c r="D350" s="11"/>
      <c r="E350" s="12"/>
    </row>
    <row r="351" spans="4:5" ht="15.75" customHeight="1">
      <c r="D351" s="11"/>
      <c r="E351" s="12"/>
    </row>
    <row r="352" spans="4:5" ht="15.75" customHeight="1">
      <c r="D352" s="11"/>
      <c r="E352" s="12"/>
    </row>
    <row r="353" spans="4:5" ht="15.75" customHeight="1">
      <c r="D353" s="11"/>
      <c r="E353" s="12"/>
    </row>
    <row r="354" spans="4:5" ht="15.75" customHeight="1">
      <c r="D354" s="11"/>
      <c r="E354" s="12"/>
    </row>
    <row r="355" spans="4:5" ht="15.75" customHeight="1">
      <c r="D355" s="11"/>
      <c r="E355" s="12"/>
    </row>
    <row r="356" spans="4:5" ht="15.75" customHeight="1">
      <c r="D356" s="11"/>
      <c r="E356" s="12"/>
    </row>
    <row r="357" spans="4:5" ht="15.75" customHeight="1">
      <c r="D357" s="11"/>
      <c r="E357" s="12"/>
    </row>
    <row r="358" spans="4:5" ht="15.75" customHeight="1">
      <c r="D358" s="11"/>
      <c r="E358" s="12"/>
    </row>
    <row r="359" spans="4:5" ht="15.75" customHeight="1">
      <c r="D359" s="11"/>
      <c r="E359" s="12"/>
    </row>
    <row r="360" spans="4:5" ht="15.75" customHeight="1">
      <c r="D360" s="11"/>
      <c r="E360" s="12"/>
    </row>
    <row r="361" spans="4:5" ht="15.75" customHeight="1">
      <c r="D361" s="11"/>
      <c r="E361" s="12"/>
    </row>
    <row r="362" spans="4:5" ht="15.75" customHeight="1">
      <c r="D362" s="11"/>
      <c r="E362" s="12"/>
    </row>
    <row r="363" spans="4:5" ht="15.75" customHeight="1">
      <c r="D363" s="11"/>
      <c r="E363" s="12"/>
    </row>
    <row r="364" spans="4:5" ht="15.75" customHeight="1">
      <c r="D364" s="11"/>
      <c r="E364" s="12"/>
    </row>
    <row r="365" spans="4:5" ht="15.75" customHeight="1">
      <c r="D365" s="11"/>
      <c r="E365" s="12"/>
    </row>
    <row r="366" spans="4:5" ht="15.75" customHeight="1">
      <c r="D366" s="11"/>
      <c r="E366" s="12"/>
    </row>
    <row r="367" spans="4:5" ht="15.75" customHeight="1">
      <c r="D367" s="11"/>
      <c r="E367" s="12"/>
    </row>
    <row r="368" spans="4:5" ht="15.75" customHeight="1">
      <c r="D368" s="11"/>
      <c r="E368" s="12"/>
    </row>
    <row r="369" spans="4:5" ht="15.75" customHeight="1">
      <c r="D369" s="11"/>
      <c r="E369" s="12"/>
    </row>
    <row r="370" spans="4:5" ht="15.75" customHeight="1">
      <c r="D370" s="11"/>
      <c r="E370" s="12"/>
    </row>
    <row r="371" spans="4:5" ht="15.75" customHeight="1">
      <c r="D371" s="11"/>
      <c r="E371" s="12"/>
    </row>
    <row r="372" spans="4:5" ht="15.75" customHeight="1">
      <c r="D372" s="11"/>
      <c r="E372" s="12"/>
    </row>
    <row r="373" spans="4:5" ht="15.75" customHeight="1">
      <c r="D373" s="11"/>
      <c r="E373" s="12"/>
    </row>
    <row r="374" spans="4:5" ht="15.75" customHeight="1">
      <c r="D374" s="11"/>
      <c r="E374" s="12"/>
    </row>
    <row r="375" spans="4:5" ht="15.75" customHeight="1">
      <c r="D375" s="11"/>
      <c r="E375" s="12"/>
    </row>
    <row r="376" spans="4:5" ht="15.75" customHeight="1">
      <c r="D376" s="11"/>
      <c r="E376" s="12"/>
    </row>
    <row r="377" spans="4:5" ht="15.75" customHeight="1">
      <c r="D377" s="11"/>
      <c r="E377" s="12"/>
    </row>
    <row r="378" spans="4:5" ht="15.75" customHeight="1">
      <c r="D378" s="11"/>
      <c r="E378" s="12"/>
    </row>
    <row r="379" spans="4:5" ht="15.75" customHeight="1">
      <c r="D379" s="11"/>
      <c r="E379" s="12"/>
    </row>
    <row r="380" spans="4:5" ht="15.75" customHeight="1">
      <c r="D380" s="11"/>
      <c r="E380" s="12"/>
    </row>
    <row r="381" spans="4:5" ht="15.75" customHeight="1">
      <c r="D381" s="11"/>
      <c r="E381" s="12"/>
    </row>
    <row r="382" spans="4:5" ht="15.75" customHeight="1">
      <c r="D382" s="11"/>
      <c r="E382" s="12"/>
    </row>
    <row r="383" spans="4:5" ht="15.75" customHeight="1">
      <c r="D383" s="11"/>
      <c r="E383" s="12"/>
    </row>
    <row r="384" spans="4:5" ht="15.75" customHeight="1">
      <c r="D384" s="11"/>
      <c r="E384" s="12"/>
    </row>
    <row r="385" spans="4:5" ht="15.75" customHeight="1">
      <c r="D385" s="11"/>
      <c r="E385" s="12"/>
    </row>
    <row r="386" spans="4:5" ht="15.75" customHeight="1">
      <c r="D386" s="11"/>
      <c r="E386" s="12"/>
    </row>
    <row r="387" spans="4:5" ht="15.75" customHeight="1">
      <c r="D387" s="11"/>
      <c r="E387" s="12"/>
    </row>
    <row r="388" spans="4:5" ht="15.75" customHeight="1">
      <c r="D388" s="11"/>
      <c r="E388" s="12"/>
    </row>
    <row r="389" spans="4:5" ht="15.75" customHeight="1">
      <c r="D389" s="11"/>
      <c r="E389" s="12"/>
    </row>
    <row r="390" spans="4:5" ht="15.75" customHeight="1">
      <c r="D390" s="11"/>
      <c r="E390" s="12"/>
    </row>
    <row r="391" spans="4:5" ht="15.75" customHeight="1">
      <c r="D391" s="11"/>
      <c r="E391" s="12"/>
    </row>
    <row r="392" spans="4:5" ht="15.75" customHeight="1">
      <c r="D392" s="11"/>
      <c r="E392" s="12"/>
    </row>
    <row r="393" spans="4:5" ht="15.75" customHeight="1">
      <c r="D393" s="11"/>
      <c r="E393" s="12"/>
    </row>
    <row r="394" spans="4:5" ht="15.75" customHeight="1">
      <c r="D394" s="11"/>
      <c r="E394" s="12"/>
    </row>
    <row r="395" spans="4:5" ht="15.75" customHeight="1">
      <c r="D395" s="11"/>
      <c r="E395" s="12"/>
    </row>
    <row r="396" spans="4:5" ht="15.75" customHeight="1">
      <c r="D396" s="11"/>
      <c r="E396" s="12"/>
    </row>
    <row r="397" spans="4:5" ht="15.75" customHeight="1">
      <c r="D397" s="11"/>
      <c r="E397" s="12"/>
    </row>
    <row r="398" spans="4:5" ht="15.75" customHeight="1">
      <c r="D398" s="11"/>
      <c r="E398" s="12"/>
    </row>
    <row r="399" spans="4:5" ht="15.75" customHeight="1">
      <c r="D399" s="11"/>
      <c r="E399" s="12"/>
    </row>
    <row r="400" spans="4:5" ht="15.75" customHeight="1">
      <c r="D400" s="11"/>
      <c r="E400" s="12"/>
    </row>
    <row r="401" spans="4:5" ht="15.75" customHeight="1">
      <c r="D401" s="11"/>
      <c r="E401" s="12"/>
    </row>
    <row r="402" spans="4:5" ht="15.75" customHeight="1">
      <c r="D402" s="11"/>
      <c r="E402" s="12"/>
    </row>
    <row r="403" spans="4:5" ht="15.75" customHeight="1">
      <c r="D403" s="11"/>
      <c r="E403" s="12"/>
    </row>
    <row r="404" spans="4:5" ht="15.75" customHeight="1"/>
    <row r="405" spans="4:5" ht="15.75" customHeight="1"/>
    <row r="406" spans="4:5" ht="15.75" customHeight="1"/>
    <row r="407" spans="4:5" ht="15.75" customHeight="1"/>
    <row r="408" spans="4:5" ht="15.75" customHeight="1"/>
    <row r="409" spans="4:5" ht="15.75" customHeight="1"/>
    <row r="410" spans="4:5" ht="15.75" customHeight="1"/>
    <row r="411" spans="4:5" ht="15.75" customHeight="1"/>
    <row r="412" spans="4:5" ht="15.75" customHeight="1"/>
    <row r="413" spans="4:5" ht="15.75" customHeight="1"/>
    <row r="414" spans="4:5" ht="15.75" customHeight="1"/>
    <row r="415" spans="4:5" ht="15.75" customHeight="1"/>
    <row r="416" spans="4:5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279">
    <mergeCell ref="F202:I202"/>
    <mergeCell ref="F203:I203"/>
    <mergeCell ref="A193:A195"/>
    <mergeCell ref="B193:B195"/>
    <mergeCell ref="F193:I193"/>
    <mergeCell ref="F194:I194"/>
    <mergeCell ref="F195:I195"/>
    <mergeCell ref="A198:A200"/>
    <mergeCell ref="B198:B200"/>
    <mergeCell ref="F198:I198"/>
    <mergeCell ref="F199:I199"/>
    <mergeCell ref="F200:I200"/>
    <mergeCell ref="F188:I188"/>
    <mergeCell ref="A189:A192"/>
    <mergeCell ref="B189:B192"/>
    <mergeCell ref="F189:I189"/>
    <mergeCell ref="F190:I190"/>
    <mergeCell ref="F191:I191"/>
    <mergeCell ref="F192:I192"/>
    <mergeCell ref="F182:I182"/>
    <mergeCell ref="F183:I183"/>
    <mergeCell ref="G185:I185"/>
    <mergeCell ref="F186:G186"/>
    <mergeCell ref="H186:I186"/>
    <mergeCell ref="A187:C187"/>
    <mergeCell ref="F187:I187"/>
    <mergeCell ref="F178:I178"/>
    <mergeCell ref="F179:I179"/>
    <mergeCell ref="A180:A181"/>
    <mergeCell ref="B180:B181"/>
    <mergeCell ref="F180:I180"/>
    <mergeCell ref="F181:I181"/>
    <mergeCell ref="F172:I172"/>
    <mergeCell ref="F173:I173"/>
    <mergeCell ref="A174:A177"/>
    <mergeCell ref="B174:B177"/>
    <mergeCell ref="F174:I174"/>
    <mergeCell ref="F175:I175"/>
    <mergeCell ref="F176:I176"/>
    <mergeCell ref="F177:I177"/>
    <mergeCell ref="F168:I168"/>
    <mergeCell ref="F169:I169"/>
    <mergeCell ref="A170:A171"/>
    <mergeCell ref="B170:B171"/>
    <mergeCell ref="F170:I170"/>
    <mergeCell ref="F171:I171"/>
    <mergeCell ref="F164:I164"/>
    <mergeCell ref="G165:I165"/>
    <mergeCell ref="F166:G166"/>
    <mergeCell ref="H166:I166"/>
    <mergeCell ref="A167:C167"/>
    <mergeCell ref="F167:I167"/>
    <mergeCell ref="A158:A163"/>
    <mergeCell ref="B158:B163"/>
    <mergeCell ref="F158:I158"/>
    <mergeCell ref="F159:I159"/>
    <mergeCell ref="F160:I160"/>
    <mergeCell ref="F161:I161"/>
    <mergeCell ref="F162:I162"/>
    <mergeCell ref="F163:I163"/>
    <mergeCell ref="F154:I154"/>
    <mergeCell ref="F155:I155"/>
    <mergeCell ref="A156:A157"/>
    <mergeCell ref="B156:B157"/>
    <mergeCell ref="F156:I156"/>
    <mergeCell ref="F157:I157"/>
    <mergeCell ref="A148:A149"/>
    <mergeCell ref="B148:B149"/>
    <mergeCell ref="F148:I148"/>
    <mergeCell ref="F149:I149"/>
    <mergeCell ref="A150:A155"/>
    <mergeCell ref="B150:B155"/>
    <mergeCell ref="F150:I150"/>
    <mergeCell ref="F151:I151"/>
    <mergeCell ref="F152:I152"/>
    <mergeCell ref="F153:I153"/>
    <mergeCell ref="F143:I143"/>
    <mergeCell ref="F144:I144"/>
    <mergeCell ref="A145:A147"/>
    <mergeCell ref="B145:B147"/>
    <mergeCell ref="F145:I145"/>
    <mergeCell ref="F146:I146"/>
    <mergeCell ref="F147:I147"/>
    <mergeCell ref="F135:I135"/>
    <mergeCell ref="A136:A144"/>
    <mergeCell ref="B136:B144"/>
    <mergeCell ref="F136:I136"/>
    <mergeCell ref="F137:I137"/>
    <mergeCell ref="F138:I138"/>
    <mergeCell ref="F139:I139"/>
    <mergeCell ref="F140:I140"/>
    <mergeCell ref="F141:I141"/>
    <mergeCell ref="F142:I142"/>
    <mergeCell ref="F130:I130"/>
    <mergeCell ref="F131:I131"/>
    <mergeCell ref="A132:A134"/>
    <mergeCell ref="F132:I132"/>
    <mergeCell ref="B133:B134"/>
    <mergeCell ref="F133:I133"/>
    <mergeCell ref="F134:I134"/>
    <mergeCell ref="G126:I126"/>
    <mergeCell ref="F127:G127"/>
    <mergeCell ref="H127:I127"/>
    <mergeCell ref="A128:C128"/>
    <mergeCell ref="F128:I128"/>
    <mergeCell ref="F129:I129"/>
    <mergeCell ref="F121:I121"/>
    <mergeCell ref="A122:A123"/>
    <mergeCell ref="B122:B123"/>
    <mergeCell ref="F122:I122"/>
    <mergeCell ref="F123:I123"/>
    <mergeCell ref="F124:I124"/>
    <mergeCell ref="A117:A120"/>
    <mergeCell ref="B117:B120"/>
    <mergeCell ref="F117:I117"/>
    <mergeCell ref="F118:I118"/>
    <mergeCell ref="F119:I119"/>
    <mergeCell ref="F120:I120"/>
    <mergeCell ref="F112:I112"/>
    <mergeCell ref="F113:I113"/>
    <mergeCell ref="A114:A116"/>
    <mergeCell ref="B114:B116"/>
    <mergeCell ref="F114:I114"/>
    <mergeCell ref="F115:I115"/>
    <mergeCell ref="F116:I116"/>
    <mergeCell ref="G108:I108"/>
    <mergeCell ref="F109:G109"/>
    <mergeCell ref="H109:I109"/>
    <mergeCell ref="A110:C110"/>
    <mergeCell ref="F110:I110"/>
    <mergeCell ref="F111:I111"/>
    <mergeCell ref="A103:A105"/>
    <mergeCell ref="B103:B105"/>
    <mergeCell ref="F103:I103"/>
    <mergeCell ref="F104:I104"/>
    <mergeCell ref="F105:I105"/>
    <mergeCell ref="F106:I106"/>
    <mergeCell ref="A99:A102"/>
    <mergeCell ref="B99:B102"/>
    <mergeCell ref="F99:I99"/>
    <mergeCell ref="F100:I100"/>
    <mergeCell ref="F101:I101"/>
    <mergeCell ref="F102:I102"/>
    <mergeCell ref="F93:I93"/>
    <mergeCell ref="A94:A98"/>
    <mergeCell ref="B94:B98"/>
    <mergeCell ref="F94:I94"/>
    <mergeCell ref="F95:I95"/>
    <mergeCell ref="F96:I96"/>
    <mergeCell ref="F97:I97"/>
    <mergeCell ref="F98:I98"/>
    <mergeCell ref="A87:A88"/>
    <mergeCell ref="B87:B88"/>
    <mergeCell ref="F87:I87"/>
    <mergeCell ref="F88:I88"/>
    <mergeCell ref="A89:A93"/>
    <mergeCell ref="B89:B93"/>
    <mergeCell ref="F89:I89"/>
    <mergeCell ref="F90:I90"/>
    <mergeCell ref="F91:I91"/>
    <mergeCell ref="F92:I92"/>
    <mergeCell ref="A81:A83"/>
    <mergeCell ref="B81:B83"/>
    <mergeCell ref="F81:I81"/>
    <mergeCell ref="F82:I82"/>
    <mergeCell ref="F83:I83"/>
    <mergeCell ref="A84:A86"/>
    <mergeCell ref="B84:B86"/>
    <mergeCell ref="F84:I84"/>
    <mergeCell ref="F85:I85"/>
    <mergeCell ref="F86:I86"/>
    <mergeCell ref="F77:G77"/>
    <mergeCell ref="H77:I77"/>
    <mergeCell ref="A78:C78"/>
    <mergeCell ref="F78:I78"/>
    <mergeCell ref="F79:I79"/>
    <mergeCell ref="F80:I80"/>
    <mergeCell ref="A72:A73"/>
    <mergeCell ref="B72:B73"/>
    <mergeCell ref="F72:I72"/>
    <mergeCell ref="F73:I73"/>
    <mergeCell ref="F74:I74"/>
    <mergeCell ref="G76:I76"/>
    <mergeCell ref="A68:A71"/>
    <mergeCell ref="B68:B71"/>
    <mergeCell ref="F68:I68"/>
    <mergeCell ref="F69:I69"/>
    <mergeCell ref="F70:I70"/>
    <mergeCell ref="F71:I71"/>
    <mergeCell ref="A64:A65"/>
    <mergeCell ref="B64:B65"/>
    <mergeCell ref="F64:I64"/>
    <mergeCell ref="F65:I65"/>
    <mergeCell ref="A66:A67"/>
    <mergeCell ref="B66:B67"/>
    <mergeCell ref="F66:I66"/>
    <mergeCell ref="F67:I67"/>
    <mergeCell ref="A59:A60"/>
    <mergeCell ref="B59:B60"/>
    <mergeCell ref="F59:I59"/>
    <mergeCell ref="F60:I60"/>
    <mergeCell ref="A61:A63"/>
    <mergeCell ref="B61:B63"/>
    <mergeCell ref="F61:I61"/>
    <mergeCell ref="F62:I62"/>
    <mergeCell ref="F63:I63"/>
    <mergeCell ref="A54:A55"/>
    <mergeCell ref="B54:B55"/>
    <mergeCell ref="F54:I54"/>
    <mergeCell ref="F55:I55"/>
    <mergeCell ref="A56:A58"/>
    <mergeCell ref="B56:B58"/>
    <mergeCell ref="F56:I56"/>
    <mergeCell ref="F57:I57"/>
    <mergeCell ref="F58:I58"/>
    <mergeCell ref="F49:I49"/>
    <mergeCell ref="F50:I50"/>
    <mergeCell ref="G51:I51"/>
    <mergeCell ref="F52:G52"/>
    <mergeCell ref="H52:I52"/>
    <mergeCell ref="A53:C53"/>
    <mergeCell ref="F53:I53"/>
    <mergeCell ref="A45:A46"/>
    <mergeCell ref="B45:B46"/>
    <mergeCell ref="F45:I45"/>
    <mergeCell ref="F46:I46"/>
    <mergeCell ref="A47:A48"/>
    <mergeCell ref="B47:B48"/>
    <mergeCell ref="F47:I47"/>
    <mergeCell ref="F48:I48"/>
    <mergeCell ref="A40:A42"/>
    <mergeCell ref="B40:B42"/>
    <mergeCell ref="F40:I40"/>
    <mergeCell ref="F41:I41"/>
    <mergeCell ref="F42:I42"/>
    <mergeCell ref="A43:A44"/>
    <mergeCell ref="B43:B44"/>
    <mergeCell ref="F43:I43"/>
    <mergeCell ref="F44:I44"/>
    <mergeCell ref="A35:A36"/>
    <mergeCell ref="B35:B36"/>
    <mergeCell ref="F35:I35"/>
    <mergeCell ref="F36:I36"/>
    <mergeCell ref="A37:A39"/>
    <mergeCell ref="B37:B39"/>
    <mergeCell ref="F37:I37"/>
    <mergeCell ref="F38:I38"/>
    <mergeCell ref="F39:I39"/>
    <mergeCell ref="F30:I30"/>
    <mergeCell ref="A31:A32"/>
    <mergeCell ref="B31:B32"/>
    <mergeCell ref="F31:I31"/>
    <mergeCell ref="F32:I32"/>
    <mergeCell ref="A33:A34"/>
    <mergeCell ref="B33:B34"/>
    <mergeCell ref="F33:I33"/>
    <mergeCell ref="F34:I34"/>
    <mergeCell ref="A24:C24"/>
    <mergeCell ref="F24:I24"/>
    <mergeCell ref="F25:I25"/>
    <mergeCell ref="A26:A29"/>
    <mergeCell ref="F26:I26"/>
    <mergeCell ref="B27:B29"/>
    <mergeCell ref="F27:I27"/>
    <mergeCell ref="F28:I28"/>
    <mergeCell ref="F29:I29"/>
    <mergeCell ref="A7:B7"/>
    <mergeCell ref="A8:B8"/>
    <mergeCell ref="A9:C9"/>
    <mergeCell ref="G15:H15"/>
    <mergeCell ref="G22:I22"/>
    <mergeCell ref="F23:G23"/>
    <mergeCell ref="H23:I23"/>
    <mergeCell ref="A1:B1"/>
    <mergeCell ref="A2:B2"/>
    <mergeCell ref="A3:B3"/>
    <mergeCell ref="A4:B4"/>
    <mergeCell ref="A5:B5"/>
    <mergeCell ref="A6:B6"/>
  </mergeCells>
  <conditionalFormatting sqref="E14:E20">
    <cfRule type="cellIs" dxfId="54" priority="1" operator="equal">
      <formula>0</formula>
    </cfRule>
  </conditionalFormatting>
  <conditionalFormatting sqref="E23">
    <cfRule type="cellIs" dxfId="53" priority="2" operator="equal">
      <formula>0</formula>
    </cfRule>
  </conditionalFormatting>
  <conditionalFormatting sqref="E25:E49 E168:E182 E188:E202">
    <cfRule type="containsBlanks" dxfId="52" priority="3">
      <formula>LEN(TRIM(E25))=0</formula>
    </cfRule>
  </conditionalFormatting>
  <conditionalFormatting sqref="E25:E49">
    <cfRule type="cellIs" dxfId="51" priority="4" operator="equal">
      <formula>0</formula>
    </cfRule>
    <cfRule type="cellIs" dxfId="50" priority="5" operator="equal">
      <formula>1</formula>
    </cfRule>
  </conditionalFormatting>
  <conditionalFormatting sqref="E52">
    <cfRule type="cellIs" dxfId="49" priority="6" operator="equal">
      <formula>0</formula>
    </cfRule>
  </conditionalFormatting>
  <conditionalFormatting sqref="E54:E63 E66:E73 E168:E182 E188:E202">
    <cfRule type="cellIs" dxfId="48" priority="25" operator="equal">
      <formula>0</formula>
    </cfRule>
  </conditionalFormatting>
  <conditionalFormatting sqref="E54:E63 E66:E73">
    <cfRule type="cellIs" dxfId="47" priority="7" operator="equal">
      <formula>1</formula>
    </cfRule>
  </conditionalFormatting>
  <conditionalFormatting sqref="E54:E73">
    <cfRule type="containsBlanks" dxfId="46" priority="8">
      <formula>LEN(TRIM(E54))=0</formula>
    </cfRule>
  </conditionalFormatting>
  <conditionalFormatting sqref="E64:E65">
    <cfRule type="cellIs" dxfId="45" priority="9" operator="equal">
      <formula>0</formula>
    </cfRule>
    <cfRule type="cellIs" dxfId="44" priority="10" operator="equal">
      <formula>1</formula>
    </cfRule>
  </conditionalFormatting>
  <conditionalFormatting sqref="E77">
    <cfRule type="cellIs" dxfId="43" priority="11" operator="equal">
      <formula>0</formula>
    </cfRule>
  </conditionalFormatting>
  <conditionalFormatting sqref="E79:E105">
    <cfRule type="containsBlanks" dxfId="42" priority="12">
      <formula>LEN(TRIM(E79))=0</formula>
    </cfRule>
    <cfRule type="cellIs" dxfId="41" priority="13" operator="equal">
      <formula>0</formula>
    </cfRule>
    <cfRule type="cellIs" dxfId="40" priority="14" operator="equal">
      <formula>1</formula>
    </cfRule>
  </conditionalFormatting>
  <conditionalFormatting sqref="E106:E108">
    <cfRule type="cellIs" dxfId="39" priority="15" stopIfTrue="1" operator="greaterThan">
      <formula>D106</formula>
    </cfRule>
  </conditionalFormatting>
  <conditionalFormatting sqref="E109">
    <cfRule type="cellIs" dxfId="38" priority="16" operator="equal">
      <formula>0</formula>
    </cfRule>
  </conditionalFormatting>
  <conditionalFormatting sqref="E111:E123">
    <cfRule type="containsBlanks" dxfId="37" priority="17">
      <formula>LEN(TRIM(E111))=0</formula>
    </cfRule>
    <cfRule type="cellIs" dxfId="36" priority="18" operator="equal">
      <formula>0</formula>
    </cfRule>
    <cfRule type="cellIs" dxfId="35" priority="19" operator="equal">
      <formula>1</formula>
    </cfRule>
  </conditionalFormatting>
  <conditionalFormatting sqref="E127">
    <cfRule type="cellIs" dxfId="34" priority="20" operator="equal">
      <formula>0</formula>
    </cfRule>
  </conditionalFormatting>
  <conditionalFormatting sqref="E129:E163">
    <cfRule type="containsBlanks" dxfId="33" priority="21">
      <formula>LEN(TRIM(E129))=0</formula>
    </cfRule>
    <cfRule type="cellIs" dxfId="32" priority="22" operator="equal">
      <formula>0</formula>
    </cfRule>
    <cfRule type="cellIs" dxfId="31" priority="23" operator="equal">
      <formula>1</formula>
    </cfRule>
  </conditionalFormatting>
  <conditionalFormatting sqref="E166">
    <cfRule type="cellIs" dxfId="30" priority="24" operator="equal">
      <formula>0</formula>
    </cfRule>
  </conditionalFormatting>
  <conditionalFormatting sqref="E168:E182 E188:E202">
    <cfRule type="cellIs" dxfId="29" priority="26" operator="equal">
      <formula>1</formula>
    </cfRule>
  </conditionalFormatting>
  <conditionalFormatting sqref="E186">
    <cfRule type="cellIs" dxfId="28" priority="27" operator="equal">
      <formula>0</formula>
    </cfRule>
  </conditionalFormatting>
  <conditionalFormatting sqref="F25 J39:J40 J58 J69:J71 J79:J80 J83 J86 J111:J123">
    <cfRule type="cellIs" dxfId="27" priority="28" stopIfTrue="1" operator="lessThan">
      <formula>0</formula>
    </cfRule>
  </conditionalFormatting>
  <conditionalFormatting sqref="F30">
    <cfRule type="cellIs" dxfId="26" priority="29" stopIfTrue="1" operator="lessThan">
      <formula>0</formula>
    </cfRule>
  </conditionalFormatting>
  <conditionalFormatting sqref="G15:H15">
    <cfRule type="cellIs" dxfId="25" priority="30" operator="equal">
      <formula>"Complete"</formula>
    </cfRule>
  </conditionalFormatting>
  <conditionalFormatting sqref="J25:J37">
    <cfRule type="cellIs" dxfId="24" priority="31" stopIfTrue="1" operator="lessThan">
      <formula>0</formula>
    </cfRule>
  </conditionalFormatting>
  <conditionalFormatting sqref="J42:J46">
    <cfRule type="cellIs" dxfId="23" priority="32" stopIfTrue="1" operator="lessThan">
      <formula>0</formula>
    </cfRule>
  </conditionalFormatting>
  <conditionalFormatting sqref="J48:J49">
    <cfRule type="cellIs" dxfId="22" priority="33" stopIfTrue="1" operator="lessThan">
      <formula>0</formula>
    </cfRule>
  </conditionalFormatting>
  <conditionalFormatting sqref="J54:J56">
    <cfRule type="cellIs" dxfId="21" priority="34" stopIfTrue="1" operator="lessThan">
      <formula>0</formula>
    </cfRule>
  </conditionalFormatting>
  <conditionalFormatting sqref="J60">
    <cfRule type="cellIs" dxfId="20" priority="35" stopIfTrue="1" operator="lessThan">
      <formula>0</formula>
    </cfRule>
  </conditionalFormatting>
  <conditionalFormatting sqref="J62:J63">
    <cfRule type="cellIs" dxfId="19" priority="36" stopIfTrue="1" operator="lessThan">
      <formula>0</formula>
    </cfRule>
  </conditionalFormatting>
  <conditionalFormatting sqref="J65">
    <cfRule type="cellIs" dxfId="18" priority="37" stopIfTrue="1" operator="lessThan">
      <formula>0</formula>
    </cfRule>
  </conditionalFormatting>
  <conditionalFormatting sqref="J67">
    <cfRule type="cellIs" dxfId="17" priority="38" stopIfTrue="1" operator="lessThan">
      <formula>0</formula>
    </cfRule>
  </conditionalFormatting>
  <conditionalFormatting sqref="J73">
    <cfRule type="cellIs" dxfId="16" priority="39" stopIfTrue="1" operator="lessThan">
      <formula>0</formula>
    </cfRule>
  </conditionalFormatting>
  <conditionalFormatting sqref="J88">
    <cfRule type="cellIs" dxfId="15" priority="40" stopIfTrue="1" operator="lessThan">
      <formula>0</formula>
    </cfRule>
  </conditionalFormatting>
  <conditionalFormatting sqref="J93">
    <cfRule type="cellIs" dxfId="14" priority="41" stopIfTrue="1" operator="lessThan">
      <formula>0</formula>
    </cfRule>
  </conditionalFormatting>
  <conditionalFormatting sqref="J98">
    <cfRule type="cellIs" dxfId="13" priority="42" stopIfTrue="1" operator="lessThan">
      <formula>0</formula>
    </cfRule>
  </conditionalFormatting>
  <conditionalFormatting sqref="J102:J105">
    <cfRule type="cellIs" dxfId="12" priority="43" stopIfTrue="1" operator="lessThan">
      <formula>0</formula>
    </cfRule>
  </conditionalFormatting>
  <conditionalFormatting sqref="J129:J135">
    <cfRule type="cellIs" dxfId="11" priority="44" stopIfTrue="1" operator="lessThan">
      <formula>0</formula>
    </cfRule>
  </conditionalFormatting>
  <conditionalFormatting sqref="J144">
    <cfRule type="cellIs" dxfId="10" priority="45" stopIfTrue="1" operator="lessThan">
      <formula>0</formula>
    </cfRule>
  </conditionalFormatting>
  <conditionalFormatting sqref="J147">
    <cfRule type="cellIs" dxfId="9" priority="46" stopIfTrue="1" operator="lessThan">
      <formula>0</formula>
    </cfRule>
  </conditionalFormatting>
  <conditionalFormatting sqref="J149:J150">
    <cfRule type="cellIs" dxfId="8" priority="47" stopIfTrue="1" operator="lessThan">
      <formula>0</formula>
    </cfRule>
  </conditionalFormatting>
  <conditionalFormatting sqref="J155">
    <cfRule type="cellIs" dxfId="7" priority="48" stopIfTrue="1" operator="lessThan">
      <formula>0</formula>
    </cfRule>
  </conditionalFormatting>
  <conditionalFormatting sqref="J157">
    <cfRule type="cellIs" dxfId="6" priority="49" stopIfTrue="1" operator="lessThan">
      <formula>0</formula>
    </cfRule>
  </conditionalFormatting>
  <conditionalFormatting sqref="J163">
    <cfRule type="cellIs" dxfId="5" priority="50" stopIfTrue="1" operator="lessThan">
      <formula>0</formula>
    </cfRule>
  </conditionalFormatting>
  <conditionalFormatting sqref="J188">
    <cfRule type="cellIs" dxfId="4" priority="51" stopIfTrue="1" operator="lessThan">
      <formula>0</formula>
    </cfRule>
  </conditionalFormatting>
  <conditionalFormatting sqref="J190">
    <cfRule type="cellIs" dxfId="3" priority="52" stopIfTrue="1" operator="lessThan">
      <formula>0</formula>
    </cfRule>
  </conditionalFormatting>
  <conditionalFormatting sqref="J192:J193">
    <cfRule type="cellIs" dxfId="2" priority="53" stopIfTrue="1" operator="lessThan">
      <formula>0</formula>
    </cfRule>
  </conditionalFormatting>
  <conditionalFormatting sqref="J195:J197">
    <cfRule type="cellIs" dxfId="1" priority="54" stopIfTrue="1" operator="lessThan">
      <formula>0</formula>
    </cfRule>
  </conditionalFormatting>
  <conditionalFormatting sqref="J199:J202">
    <cfRule type="cellIs" dxfId="0" priority="55" stopIfTrue="1" operator="lessThan">
      <formula>0</formula>
    </cfRule>
  </conditionalFormatting>
  <dataValidations count="4">
    <dataValidation type="decimal" allowBlank="1" showInputMessage="1" showErrorMessage="1" prompt="Input Error - Cannot be more than the allocated mark" sqref="E25:E30 E126 E129 E136:E138 E144:E163 E165 E188:E194 E196 E198:E202" xr:uid="{03F6A9BB-6436-4DCE-84A5-F7AC38B9D1E2}">
      <formula1>0</formula1>
      <formula2>D25</formula2>
    </dataValidation>
    <dataValidation type="decimal" operator="lessThanOrEqual" allowBlank="1" showInputMessage="1" showErrorMessage="1" prompt="Input error - Cannot be more than the allocated mark" sqref="E14 D15:E15 E16:E20" xr:uid="{EF61F876-F209-4CA8-8094-4FD578C2ED17}">
      <formula1>C14</formula1>
    </dataValidation>
    <dataValidation type="decimal" allowBlank="1" showInputMessage="1" showErrorMessage="1" prompt="Cannot be more than the allocated mark" sqref="E31:E49 E54:E73" xr:uid="{57ADC550-44CA-4C39-99F2-72C1977EC5EA}">
      <formula1>0</formula1>
      <formula2>D31</formula2>
    </dataValidation>
    <dataValidation type="decimal" allowBlank="1" showInputMessage="1" showErrorMessage="1" prompt="Only 1 or 0 is allowed" sqref="E168:E182" xr:uid="{30EF8664-3559-4A96-9ABE-FB3C67B121E3}">
      <formula1>0</formula1>
      <formula2>1</formula2>
    </dataValidation>
  </dataValidations>
  <pageMargins left="0.7" right="0.7" top="0.75" bottom="0.75" header="0" footer="0"/>
  <pageSetup paperSize="9" scale="5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CFC86B09662243836ADF04A3D1D010" ma:contentTypeVersion="12" ma:contentTypeDescription="Create a new document." ma:contentTypeScope="" ma:versionID="833ac46dc188b0b9a4ba9b7a84e2579e">
  <xsd:schema xmlns:xsd="http://www.w3.org/2001/XMLSchema" xmlns:xs="http://www.w3.org/2001/XMLSchema" xmlns:p="http://schemas.microsoft.com/office/2006/metadata/properties" xmlns:ns2="2094a3b6-6805-4524-905f-d29f0d0403d1" xmlns:ns3="07694dfb-cb97-4fc5-b995-3ae347f8a199" targetNamespace="http://schemas.microsoft.com/office/2006/metadata/properties" ma:root="true" ma:fieldsID="3badcd96df293cf70bf12f6bfa3984b6" ns2:_="" ns3:_="">
    <xsd:import namespace="2094a3b6-6805-4524-905f-d29f0d0403d1"/>
    <xsd:import namespace="07694dfb-cb97-4fc5-b995-3ae347f8a1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94a3b6-6805-4524-905f-d29f0d0403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d4e363b5-d579-4fa5-b425-6aaac886c7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94dfb-cb97-4fc5-b995-3ae347f8a199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3fab687-24f4-42e5-b0b9-95be5640be29}" ma:internalName="TaxCatchAll" ma:showField="CatchAllData" ma:web="07694dfb-cb97-4fc5-b995-3ae347f8a1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694dfb-cb97-4fc5-b995-3ae347f8a199" xsi:nil="true"/>
    <lcf76f155ced4ddcb4097134ff3c332f xmlns="2094a3b6-6805-4524-905f-d29f0d0403d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F752902-B340-44E4-867F-AB59414F42D7}"/>
</file>

<file path=customXml/itemProps2.xml><?xml version="1.0" encoding="utf-8"?>
<ds:datastoreItem xmlns:ds="http://schemas.openxmlformats.org/officeDocument/2006/customXml" ds:itemID="{06855E21-6E21-4EF0-BC65-51ACCB2C37CD}"/>
</file>

<file path=customXml/itemProps3.xml><?xml version="1.0" encoding="utf-8"?>
<ds:datastoreItem xmlns:ds="http://schemas.openxmlformats.org/officeDocument/2006/customXml" ds:itemID="{7289E774-0C03-42C4-BA12-67BC0FF073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Marking grid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Exam Papers</dc:creator>
  <cp:lastModifiedBy>Exam Papers</cp:lastModifiedBy>
  <dcterms:created xsi:type="dcterms:W3CDTF">2024-02-14T10:30:56Z</dcterms:created>
  <dcterms:modified xsi:type="dcterms:W3CDTF">2024-02-14T10:38:17Z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0x01010037CFC86B09662243836ADF04A3D1D010</vt:lpwstr>
  </property>
</Properties>
</file>